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2" activeTab="95"/>
  </bookViews>
  <sheets>
    <sheet name="17 Военный гор. 367" sheetId="1" r:id="rId1"/>
    <sheet name="5 Армия 135" sheetId="2" r:id="rId2"/>
    <sheet name="7 Северная 369" sheetId="3" r:id="rId3"/>
    <sheet name="8 Ремесленная 17а" sheetId="4" r:id="rId4"/>
    <sheet name="Арктическая 25" sheetId="5" r:id="rId5"/>
    <sheet name="Арктическая 37" sheetId="6" r:id="rId6"/>
    <sheet name="Арктическая 47" sheetId="7" r:id="rId7"/>
    <sheet name="Герцена 13" sheetId="8" r:id="rId8"/>
    <sheet name="Герцена 17" sheetId="9" r:id="rId9"/>
    <sheet name="Герцена 38" sheetId="10" r:id="rId10"/>
    <sheet name="Герцена 46" sheetId="11" r:id="rId11"/>
    <sheet name="Герцена 44" sheetId="12" r:id="rId12"/>
    <sheet name="Голика 2" sheetId="13" r:id="rId13"/>
    <sheet name="Голика 2а" sheetId="14" r:id="rId14"/>
    <sheet name="Гусарова 22" sheetId="15" r:id="rId15"/>
    <sheet name="Гусарова 13" sheetId="16" r:id="rId16"/>
    <sheet name="Гусарова 24" sheetId="17" r:id="rId17"/>
    <sheet name="Гусарова 30" sheetId="18" r:id="rId18"/>
    <sheet name="Добровольского 4" sheetId="19" r:id="rId19"/>
    <sheet name="Добровольского 6" sheetId="20" r:id="rId20"/>
    <sheet name="И.Алексеева 1в" sheetId="21" r:id="rId21"/>
    <sheet name="И.Алексеева 6" sheetId="22" r:id="rId22"/>
    <sheet name="И.Алексеева 8" sheetId="23" r:id="rId23"/>
    <sheet name="Интернациональная 15" sheetId="24" r:id="rId24"/>
    <sheet name="Интернациональная 35" sheetId="25" r:id="rId25"/>
    <sheet name="Кемеровская 134" sheetId="26" r:id="rId26"/>
    <sheet name="Кемеровская 136" sheetId="27" r:id="rId27"/>
    <sheet name="Косарева 34" sheetId="28" r:id="rId28"/>
    <sheet name="Кр.Путь 10" sheetId="29" r:id="rId29"/>
    <sheet name="Кр.Путь 12" sheetId="30" r:id="rId30"/>
    <sheet name="Кр.Путь 8" sheetId="31" r:id="rId31"/>
    <sheet name="Красина 1" sheetId="32" r:id="rId32"/>
    <sheet name="Красина 2" sheetId="33" r:id="rId33"/>
    <sheet name="Красина 4" sheetId="34" r:id="rId34"/>
    <sheet name="Красногвардейская 43" sheetId="35" r:id="rId35"/>
    <sheet name="Ленина 6" sheetId="36" r:id="rId36"/>
    <sheet name="Октябрьская 124" sheetId="37" r:id="rId37"/>
    <sheet name="Октябрьская 126" sheetId="38" r:id="rId38"/>
    <sheet name="Октябрьская 98" sheetId="39" r:id="rId39"/>
    <sheet name="Октябрьская 110" sheetId="40" r:id="rId40"/>
    <sheet name="Орджоникидзе 12" sheetId="41" r:id="rId41"/>
    <sheet name="Орджоникидзе 16" sheetId="42" r:id="rId42"/>
    <sheet name="Орджоникидзе 85" sheetId="43" r:id="rId43"/>
    <sheet name="Орджоникидзе 88" sheetId="44" r:id="rId44"/>
    <sheet name="Осоавиахимовская 48" sheetId="45" r:id="rId45"/>
    <sheet name="пл.Дзержинского 1" sheetId="46" r:id="rId46"/>
    <sheet name="пр.Гусарова 115" sheetId="47" r:id="rId47"/>
    <sheet name="Рабиновича 123" sheetId="48" r:id="rId48"/>
    <sheet name="Рабиновича 124" sheetId="49" r:id="rId49"/>
    <sheet name="Рабиновича 125" sheetId="50" r:id="rId50"/>
    <sheet name="Рабиновича 127" sheetId="51" r:id="rId51"/>
    <sheet name="Спартаковская 13" sheetId="52" r:id="rId52"/>
    <sheet name="Рабиновича 88-88б" sheetId="53" r:id="rId53"/>
    <sheet name="Спартаковская 18" sheetId="54" r:id="rId54"/>
    <sheet name="Спартаковская 3" sheetId="55" r:id="rId55"/>
    <sheet name="Спартаковская 8" sheetId="56" r:id="rId56"/>
    <sheet name="Средняя 5" sheetId="57" r:id="rId57"/>
    <sheet name="Тарская 53" sheetId="58" r:id="rId58"/>
    <sheet name="Тарская 98" sheetId="59" r:id="rId59"/>
    <sheet name="Таубе 10" sheetId="60" r:id="rId60"/>
    <sheet name="Таубе 12" sheetId="61" r:id="rId61"/>
    <sheet name="Таубе 14" sheetId="62" r:id="rId62"/>
    <sheet name="Третьяковская 3" sheetId="63" r:id="rId63"/>
    <sheet name="Фрунзе 67" sheetId="64" r:id="rId64"/>
    <sheet name="Чапаева 81" sheetId="65" r:id="rId65"/>
    <sheet name="Чапаева 83" sheetId="66" r:id="rId66"/>
    <sheet name="Чехова 3" sheetId="67" r:id="rId67"/>
    <sheet name="Яковлева 10" sheetId="68" r:id="rId68"/>
    <sheet name="Яковлева 11" sheetId="69" r:id="rId69"/>
    <sheet name="Яковлева 143" sheetId="70" r:id="rId70"/>
    <sheet name="Яковлева 147" sheetId="71" r:id="rId71"/>
    <sheet name="Яковлева 2" sheetId="72" r:id="rId72"/>
    <sheet name="Яковлева 16" sheetId="73" r:id="rId73"/>
    <sheet name="Яковлева 165" sheetId="74" r:id="rId74"/>
    <sheet name="Яковлева 4" sheetId="75" r:id="rId75"/>
    <sheet name="Челюскинцев 79" sheetId="76" r:id="rId76"/>
    <sheet name="Челюскинцев81" sheetId="77" r:id="rId77"/>
    <sheet name="Сенная 33" sheetId="78" r:id="rId78"/>
    <sheet name="Герцена 5557" sheetId="79" r:id="rId79"/>
    <sheet name="5 Армия 71" sheetId="80" r:id="rId80"/>
    <sheet name="5 Армия 133" sheetId="81" r:id="rId81"/>
    <sheet name="Арктическая 31" sheetId="82" r:id="rId82"/>
    <sheet name="Герцена 63" sheetId="83" r:id="rId83"/>
    <sheet name="Герцена 65" sheetId="84" r:id="rId84"/>
    <sheet name="Тарская 51" sheetId="85" r:id="rId85"/>
    <sheet name="11 Ремесленная, 21" sheetId="86" r:id="rId86"/>
    <sheet name="11 Ремесленная, 23" sheetId="87" r:id="rId87"/>
    <sheet name="11 Ремесленная, 25а" sheetId="88" r:id="rId88"/>
    <sheet name="11 Ремесленная, 25б" sheetId="89" r:id="rId89"/>
    <sheet name="11 Ремесленная, 27а" sheetId="90" r:id="rId90"/>
    <sheet name="11 Ремесленная,29" sheetId="91" r:id="rId91"/>
    <sheet name="17 Военный гор., 364" sheetId="92" r:id="rId92"/>
    <sheet name="17 Военный гор., 365" sheetId="93" r:id="rId93"/>
    <sheet name="17 Военный гор., 361" sheetId="94" r:id="rId94"/>
    <sheet name="17 Военнный гор., 366" sheetId="95" r:id="rId95"/>
    <sheet name="11 Ремесленная, 27" sheetId="96" r:id="rId96"/>
    <sheet name="Лист1" sheetId="97" r:id="rId97"/>
  </sheets>
  <definedNames/>
  <calcPr fullCalcOnLoad="1"/>
</workbook>
</file>

<file path=xl/sharedStrings.xml><?xml version="1.0" encoding="utf-8"?>
<sst xmlns="http://schemas.openxmlformats.org/spreadsheetml/2006/main" count="1978" uniqueCount="379">
  <si>
    <t>ПЛАН</t>
  </si>
  <si>
    <t>ФАКТ</t>
  </si>
  <si>
    <t>ед.изм.</t>
  </si>
  <si>
    <t>кол-во</t>
  </si>
  <si>
    <t>сумма</t>
  </si>
  <si>
    <t>июнь</t>
  </si>
  <si>
    <t>м2</t>
  </si>
  <si>
    <t>м.п.</t>
  </si>
  <si>
    <t>апрель</t>
  </si>
  <si>
    <t>шт.</t>
  </si>
  <si>
    <t>май</t>
  </si>
  <si>
    <t>замена стояка ХВС</t>
  </si>
  <si>
    <t>5 Армия 135</t>
  </si>
  <si>
    <t>январь</t>
  </si>
  <si>
    <t>октябрь</t>
  </si>
  <si>
    <t>7 Северная 369</t>
  </si>
  <si>
    <t>ремонт цоколя</t>
  </si>
  <si>
    <t>декабрь</t>
  </si>
  <si>
    <t>8 Ремесленная 17а</t>
  </si>
  <si>
    <t>август</t>
  </si>
  <si>
    <t>ремонт кровли (мягкая)</t>
  </si>
  <si>
    <t>ремонт подъезда</t>
  </si>
  <si>
    <t>под-д</t>
  </si>
  <si>
    <t>март</t>
  </si>
  <si>
    <t>замена розлива отопления</t>
  </si>
  <si>
    <t>замена розлива ГВС</t>
  </si>
  <si>
    <t>замена канализации</t>
  </si>
  <si>
    <t>июль</t>
  </si>
  <si>
    <t>ноябрь</t>
  </si>
  <si>
    <t>февраль</t>
  </si>
  <si>
    <t>сентябрь</t>
  </si>
  <si>
    <t>ремонт кровли</t>
  </si>
  <si>
    <t>замена розлива ХВС</t>
  </si>
  <si>
    <t>Арктическая 25</t>
  </si>
  <si>
    <t>Арктическая 37</t>
  </si>
  <si>
    <t>Арктическая 47</t>
  </si>
  <si>
    <t>Герцена 13</t>
  </si>
  <si>
    <t>ремонт подъездов</t>
  </si>
  <si>
    <t>Герцена 17</t>
  </si>
  <si>
    <t>Герцена 38</t>
  </si>
  <si>
    <t>Герцена 46</t>
  </si>
  <si>
    <t>Герцена 44</t>
  </si>
  <si>
    <t>Голика 2</t>
  </si>
  <si>
    <t>Голика 2а</t>
  </si>
  <si>
    <t>замена окон</t>
  </si>
  <si>
    <t>Гусарова 13</t>
  </si>
  <si>
    <t>Гусарова 24</t>
  </si>
  <si>
    <t>Гусарова 30</t>
  </si>
  <si>
    <t>ремонт козырьков</t>
  </si>
  <si>
    <t>Добровольского 4</t>
  </si>
  <si>
    <t>Добровольского 6</t>
  </si>
  <si>
    <t>асфальтирование</t>
  </si>
  <si>
    <t>И.Алексеева 1в</t>
  </si>
  <si>
    <t>И.Алексеева 6</t>
  </si>
  <si>
    <t>И.Алексеева 8</t>
  </si>
  <si>
    <t>Интернациональная 15</t>
  </si>
  <si>
    <t>Интернациональная 35</t>
  </si>
  <si>
    <t>Кемеровская 136</t>
  </si>
  <si>
    <t>Косарева 34</t>
  </si>
  <si>
    <t>Красный Путь 10</t>
  </si>
  <si>
    <t>Красный Путь 12</t>
  </si>
  <si>
    <t>Красный Путь 8</t>
  </si>
  <si>
    <t>Красина 1</t>
  </si>
  <si>
    <t>Красина 2</t>
  </si>
  <si>
    <t>Красина 4</t>
  </si>
  <si>
    <t>замена ливневой канализации</t>
  </si>
  <si>
    <t>Красногвардейская 43</t>
  </si>
  <si>
    <t>Ленина 6</t>
  </si>
  <si>
    <t>Октябрьская 124</t>
  </si>
  <si>
    <t>Октябрьская 126</t>
  </si>
  <si>
    <t>ремонт ВВП</t>
  </si>
  <si>
    <t>Октябрьская 98</t>
  </si>
  <si>
    <t>Орджоникидзе 12</t>
  </si>
  <si>
    <t>Орджоникидзе 16</t>
  </si>
  <si>
    <t>Орджоникидзе 85</t>
  </si>
  <si>
    <t>Осоавиахимовскя 48</t>
  </si>
  <si>
    <t>пл.Дзержинского 1</t>
  </si>
  <si>
    <t>пр.Гусарова 115</t>
  </si>
  <si>
    <t>Рабиновича 124</t>
  </si>
  <si>
    <t>Рабиновича 125</t>
  </si>
  <si>
    <t>Рабиновича 127</t>
  </si>
  <si>
    <t>Спартаковская 13</t>
  </si>
  <si>
    <t>Спартаковская 18</t>
  </si>
  <si>
    <t>Спартаковская 3</t>
  </si>
  <si>
    <t>Спартаковская 8</t>
  </si>
  <si>
    <t>Средняя 5</t>
  </si>
  <si>
    <t>Тарская 53</t>
  </si>
  <si>
    <t>Таубе 10</t>
  </si>
  <si>
    <t>Таубе 12</t>
  </si>
  <si>
    <t>Таубе 14</t>
  </si>
  <si>
    <t>Третьяковская 3</t>
  </si>
  <si>
    <t>Фрунзе 67</t>
  </si>
  <si>
    <t>установка пластиковых окон</t>
  </si>
  <si>
    <t>Чапаева 81</t>
  </si>
  <si>
    <t>Чапаева 83</t>
  </si>
  <si>
    <t>Чехова 3</t>
  </si>
  <si>
    <t>Яковлева 10</t>
  </si>
  <si>
    <t>Яковлева 11</t>
  </si>
  <si>
    <t>Яковлева 143</t>
  </si>
  <si>
    <t>Яковлева 147</t>
  </si>
  <si>
    <t>Яковлева 4</t>
  </si>
  <si>
    <t>Сенная 33</t>
  </si>
  <si>
    <t>замена розлива отопления с раскопками</t>
  </si>
  <si>
    <t>Герцена 55/57</t>
  </si>
  <si>
    <t>5 Армия 71</t>
  </si>
  <si>
    <t>11 Ремесленная 21</t>
  </si>
  <si>
    <t>ИТОГО:</t>
  </si>
  <si>
    <t>замена кран шар. Ф80</t>
  </si>
  <si>
    <t>замена кран шар. Ф100</t>
  </si>
  <si>
    <t>поверка пр.учета т/энергии</t>
  </si>
  <si>
    <t>доски объявлений</t>
  </si>
  <si>
    <t>замена кран шар. Ф50</t>
  </si>
  <si>
    <t>Гусарова 22</t>
  </si>
  <si>
    <t>ИОГО:</t>
  </si>
  <si>
    <t>Кемеровская 134</t>
  </si>
  <si>
    <t>установка почтовых ящиков</t>
  </si>
  <si>
    <t>установка окон</t>
  </si>
  <si>
    <t>установка перил</t>
  </si>
  <si>
    <t>Рабиновича 123</t>
  </si>
  <si>
    <t>замена розлива ХГВС</t>
  </si>
  <si>
    <t>ремонт 5 этажа</t>
  </si>
  <si>
    <t>ремонт электрооборудования</t>
  </si>
  <si>
    <t>ИТОГО :</t>
  </si>
  <si>
    <t>ремонт м/швов</t>
  </si>
  <si>
    <t>ИТОГО</t>
  </si>
  <si>
    <t>Тарская 98</t>
  </si>
  <si>
    <t>замена кран шар. Ф 50</t>
  </si>
  <si>
    <t>итого:</t>
  </si>
  <si>
    <t>изоляция трубопровода</t>
  </si>
  <si>
    <t>Яковлева 16</t>
  </si>
  <si>
    <t>Яковлева 165/167</t>
  </si>
  <si>
    <t>Октябрьская 110</t>
  </si>
  <si>
    <t>Арктическая 31</t>
  </si>
  <si>
    <t>Герцена 63</t>
  </si>
  <si>
    <t>Герцена 65</t>
  </si>
  <si>
    <t>замена рубильника</t>
  </si>
  <si>
    <t>11 Ремесленная 23</t>
  </si>
  <si>
    <t>установка светильников</t>
  </si>
  <si>
    <t>11 Ремесленная 25а</t>
  </si>
  <si>
    <t>11 Ремесленная 25б</t>
  </si>
  <si>
    <t>11 Ремесленная 27а</t>
  </si>
  <si>
    <t>11 Ремесленная 29</t>
  </si>
  <si>
    <t>17 Военный гор.364</t>
  </si>
  <si>
    <t>17 Военный гор.365</t>
  </si>
  <si>
    <t>17 Военный гор.361</t>
  </si>
  <si>
    <t>17 Военный гор. 367</t>
  </si>
  <si>
    <t>замена врезок кран шар.ф 15,20</t>
  </si>
  <si>
    <t>прочистка канализации</t>
  </si>
  <si>
    <t>Выполнение текущего ремонта по адресу ул. 17 Военный городок 367 за 2017год.</t>
  </si>
  <si>
    <t>Выполнение текущего ремонта по адресу ул. 5 Армия 135 за 2017 год.</t>
  </si>
  <si>
    <t xml:space="preserve">прочистка выпуска канализации </t>
  </si>
  <si>
    <t>Выполнение плана текущего ремонта по ул. 7 Северная, 369 за 2017 год.</t>
  </si>
  <si>
    <t>замена шаров.кранов ф50</t>
  </si>
  <si>
    <t>установка козырька</t>
  </si>
  <si>
    <t>поверка пр.учета</t>
  </si>
  <si>
    <t>замена кран шар. Ф40</t>
  </si>
  <si>
    <t>Выполнение плана текущего ремонта по ул. 8 Ремесленная, 17а за 2017 год.</t>
  </si>
  <si>
    <t>установка предохранительного клапана</t>
  </si>
  <si>
    <t>Выполнение плана текущего ремонта по ул. Арктическая, 25 за 2017 год.</t>
  </si>
  <si>
    <t>замена врезок кран шар.ф 25,32</t>
  </si>
  <si>
    <t>м.п</t>
  </si>
  <si>
    <t>Выполнение плана текущего ремонта по ул. Арктическая, 37 за 2017 год.</t>
  </si>
  <si>
    <t>Выполнение плана текущего ремонта по ул. Арктическая, 47 за 2017год.</t>
  </si>
  <si>
    <t>Выполнение плана текущего ремонта по ул. Герцена, 13 за 2017 год.</t>
  </si>
  <si>
    <t>Выполнение плана текущего ремонта по ул. Герцена, 17 за 2017год.</t>
  </si>
  <si>
    <t>ремонт подъезда и т/узла</t>
  </si>
  <si>
    <t>заключение по 11 квартире</t>
  </si>
  <si>
    <t>поверка приборов учета</t>
  </si>
  <si>
    <t>замена стояка отопления</t>
  </si>
  <si>
    <t>Выполнение плана текущего ремонта по ул. Герцена, 38 за 2017год.</t>
  </si>
  <si>
    <t>замена врезок кран шар.ф 25</t>
  </si>
  <si>
    <t>Выполнение плана текущего ремонта по ул. Герцена, 46 за 2017 год.</t>
  </si>
  <si>
    <t xml:space="preserve">замена светильников </t>
  </si>
  <si>
    <t xml:space="preserve">установка дверей в подъезды </t>
  </si>
  <si>
    <t>установка люков на чердаки</t>
  </si>
  <si>
    <t>замена ввода ХГВС</t>
  </si>
  <si>
    <t>благоустройство придомовой террит.</t>
  </si>
  <si>
    <t>Выполнение плана текущего ремонта по ул. Герцена, 44 за 2017 год.</t>
  </si>
  <si>
    <t>Выполнение плана текущего ремонта по ул. Голика, 2 за 2017 год.</t>
  </si>
  <si>
    <t>Выполнение плана текущего ремонта по ул. Голика, 2а за 2017 год.</t>
  </si>
  <si>
    <t>установка насоса</t>
  </si>
  <si>
    <t>замена врезок кран шар.ф 15</t>
  </si>
  <si>
    <t>Выполнение плана текущего ремонта по ул. Гусарова, 22 за 2017 год.</t>
  </si>
  <si>
    <t>Выполнение плана текущего ремонта по ул. Гусарова, 13 за 2017 год.</t>
  </si>
  <si>
    <t>установка поливочного крана</t>
  </si>
  <si>
    <t>Выполнение плана текущего ремонта по ул. Гусарова, 24 за 2017 год.</t>
  </si>
  <si>
    <t>Выполнение плана текущего ремонта по ул. Гусарова, 30 за 2017 год.</t>
  </si>
  <si>
    <t>прибор учета т/энергии</t>
  </si>
  <si>
    <t>демонтаж козырьков</t>
  </si>
  <si>
    <t>Выполнение плана текущего ремонта по ул. Добровольского, 4 за 2017 год.</t>
  </si>
  <si>
    <t xml:space="preserve">монтаж светильников </t>
  </si>
  <si>
    <t>замена кран шар. Ф15,20,32</t>
  </si>
  <si>
    <t>Выполнение плана текущего ремонта по ул. Добровольского, 6 за 2017 год.</t>
  </si>
  <si>
    <t>благоустройство прид.террит.</t>
  </si>
  <si>
    <t>Выполнение плана текущего ремонта по ул. И.Алексеева, 1в за 2017 год.</t>
  </si>
  <si>
    <t>Выполнение плана текущего ремонта по ул. И.Алексеева, 6 за 2017 год.</t>
  </si>
  <si>
    <t>опломбировка прибора учета</t>
  </si>
  <si>
    <t>Выполнение плана текущего ремонта по ул. И.Алексеева, 8 за 2017 год.</t>
  </si>
  <si>
    <t>ремонт входа в т/подвал</t>
  </si>
  <si>
    <t>изготовление и установка козырька</t>
  </si>
  <si>
    <t>заменарозлива ХВС</t>
  </si>
  <si>
    <t>Выполнение плана текущего ремонта по ул. Интернациональная 15 за 2017 год.</t>
  </si>
  <si>
    <t>Выполнение плана текущего ремонта по ул. Интернациональная 35 за 2017 год.</t>
  </si>
  <si>
    <t>Выполнение плана текущего ремонта по ул.Кемеровская, 134 за 2017 год.</t>
  </si>
  <si>
    <t>прочистка выпуска канализации</t>
  </si>
  <si>
    <t>Выполнение плана текущего ремонта по ул.Кемеровская, 136 за 2017 год.</t>
  </si>
  <si>
    <t>ремонт перекрытия</t>
  </si>
  <si>
    <t>Выполнение плана текущего ремонта по ул.Косарева, 34 за 2017 год.</t>
  </si>
  <si>
    <t>ремонт крылец и козырьков</t>
  </si>
  <si>
    <t>Выполнение плана текущего ремонта по ул.Кр. Путь, 10 за 2017 год.</t>
  </si>
  <si>
    <t>Выполнение плана текущего ремонта по ул.Кр. Путь, 12 за 2017 год.</t>
  </si>
  <si>
    <t>Выполнение плана текущего ремонта по ул.Кр. Путь, 8 за 2017 год.</t>
  </si>
  <si>
    <t>Выполнение плана текущего ремонта по ул.Красина, 1 за 2017 год.</t>
  </si>
  <si>
    <t>Выполнение плана текущего ремонта по ул.Красина, 2 за 2017 год.</t>
  </si>
  <si>
    <t>ремонт вентшахт</t>
  </si>
  <si>
    <t>замена врезок кран шар.ф 15,20,32</t>
  </si>
  <si>
    <t>замена понижающего т/тока</t>
  </si>
  <si>
    <t>ремонт кровли козырьков</t>
  </si>
  <si>
    <t>3,5,6</t>
  </si>
  <si>
    <t>установка лавочек</t>
  </si>
  <si>
    <t>установка пластиковых дверей</t>
  </si>
  <si>
    <t>замена врезок кран шар.Ф20</t>
  </si>
  <si>
    <t>установка пр.учета ХВС</t>
  </si>
  <si>
    <t>ремонт тамбура+9этаж</t>
  </si>
  <si>
    <t>Выполнение плана текущего ремонта по ул.Красина, 4 за 2017 год.</t>
  </si>
  <si>
    <t>Выполнение плана текущего ремонта по ул.Красногвардейская, 43 за 2017 год.</t>
  </si>
  <si>
    <t>Выполнение плана текущего ремонта по ул. Ленина, 6 за 2017 год.</t>
  </si>
  <si>
    <t xml:space="preserve">опломбировка пр.учета </t>
  </si>
  <si>
    <t>установка решеток на приямки</t>
  </si>
  <si>
    <t>замена в/труб</t>
  </si>
  <si>
    <t>Выполнение плана текущего ремонта по ул. Октябрьская, 124 за 2017 год.</t>
  </si>
  <si>
    <t>замена приборов учета т/энерг</t>
  </si>
  <si>
    <t>ремонт ВВП (материалы)</t>
  </si>
  <si>
    <t>ремонт ВВП (работа)</t>
  </si>
  <si>
    <t>замена приборов учета т/энергии</t>
  </si>
  <si>
    <t>замена ст.ГВС</t>
  </si>
  <si>
    <t xml:space="preserve">противопадковые мероприятия </t>
  </si>
  <si>
    <t>замена т/тока</t>
  </si>
  <si>
    <t>Выполнение плана текущего ремонта по ул. Октябрьская, 126 за 2017 год.</t>
  </si>
  <si>
    <t>замена врезок кран шар.Ф15</t>
  </si>
  <si>
    <t>замена кран шар. Ф15</t>
  </si>
  <si>
    <t>засыпка песком т/подвала</t>
  </si>
  <si>
    <t>Выполнение плана текущего ремонта по ул. Октябрьская, 98 за 2017 год.</t>
  </si>
  <si>
    <t>замена врезок кран шар.Ф15,20</t>
  </si>
  <si>
    <t>Выполнение плана текущего ремонта по ул. Октябрьская, 110 за 2017 год.</t>
  </si>
  <si>
    <t>Выполнение плана текущего ремонта по ул. Орджоникидзе 12 за 2017 год.</t>
  </si>
  <si>
    <t>установка козырьков</t>
  </si>
  <si>
    <t>ремонт входа в подвал</t>
  </si>
  <si>
    <t>Выполнение плана текущего ремонта по ул. Орджоникидзе 16 за 2017 год.</t>
  </si>
  <si>
    <t>замена окон на пластиковые</t>
  </si>
  <si>
    <t>Выполнение плана текущего ремонта по ул. Орджоникидзе 85 за 2017 год.</t>
  </si>
  <si>
    <t>Выполнение плана текущего ремонта по ул. Орджоникидзе 88 за 2017 год.</t>
  </si>
  <si>
    <t>орджоникидзе 88</t>
  </si>
  <si>
    <t>май-август</t>
  </si>
  <si>
    <t>замена врезок кран шар.ф 20</t>
  </si>
  <si>
    <t>прочиска выпуска канализации</t>
  </si>
  <si>
    <t>Выполнение плана текущего ремонта по ул. Осоавиахимовская 48 за 2017 год.</t>
  </si>
  <si>
    <t>установка элеватора</t>
  </si>
  <si>
    <t>Выполнение плана текущего ремонта по ул. Пл. Дзержинского 1 за 2017 год.</t>
  </si>
  <si>
    <t>изоляция трубопрвода отопления</t>
  </si>
  <si>
    <t xml:space="preserve">сентябрь </t>
  </si>
  <si>
    <t>замена задвижки</t>
  </si>
  <si>
    <t xml:space="preserve">замена прожектора </t>
  </si>
  <si>
    <t>Выполнение плана текущего ремонта по ул. Пр.Гусарова, 115 за 2017 год.</t>
  </si>
  <si>
    <t>январь-апрель</t>
  </si>
  <si>
    <t>замена запорной арматурына ХГВС</t>
  </si>
  <si>
    <t>ш</t>
  </si>
  <si>
    <t>замена врезок кран шар.ф 15,20,25</t>
  </si>
  <si>
    <t>замена запорной арматуры</t>
  </si>
  <si>
    <t>замена запорной арматуры ХГВС</t>
  </si>
  <si>
    <t>пена монтажная</t>
  </si>
  <si>
    <t>установка песочницы</t>
  </si>
  <si>
    <t>ремонт ливневок</t>
  </si>
  <si>
    <t>Выполнение плана текущего ремонта по ул. Рабиновича 123 за 2017год.</t>
  </si>
  <si>
    <t>ремонт отмостки</t>
  </si>
  <si>
    <t xml:space="preserve">ремонт полов </t>
  </si>
  <si>
    <t>замена светильников</t>
  </si>
  <si>
    <t>установка терморегулятора</t>
  </si>
  <si>
    <t>Выполнение плана текущего ремонта по ул. Рабиновича, 124 за 2017 год.</t>
  </si>
  <si>
    <t>ремонт крылец</t>
  </si>
  <si>
    <t>Выполнение плана текущего ремонта по ул. Рабиновича, 125 за 2017 год.</t>
  </si>
  <si>
    <t>установка поручней</t>
  </si>
  <si>
    <t>частичный ремонт кровли</t>
  </si>
  <si>
    <t>покраска МАФ</t>
  </si>
  <si>
    <t>ремонт поэтажных щитов</t>
  </si>
  <si>
    <t>замена врезок кран шар.Ф25</t>
  </si>
  <si>
    <t>ремонт шва плит перекрытия кв.13</t>
  </si>
  <si>
    <t>Выполнение плана текущего ремонта по ул. Рабиновича, 127 за 2017 год.</t>
  </si>
  <si>
    <t>замена пр. учета + опломбировка</t>
  </si>
  <si>
    <t>Выполнение плана текущего ремонта по ул. Спартаковская 13 за 2017 год.</t>
  </si>
  <si>
    <t>замена стояка ХГВС</t>
  </si>
  <si>
    <t>Выполнение плана текущего ремонта по ул. Рабиновича 88б за 2017 год.</t>
  </si>
  <si>
    <t>Рабиновича 88б</t>
  </si>
  <si>
    <t>Выполнение плана текущего ремонта по ул. Спартаковская 18 за 2017год.</t>
  </si>
  <si>
    <t>Выполнение плана текущего ремонта по ул. Спартаковская 3 за 2017 год.</t>
  </si>
  <si>
    <t>замена пр.учета+3т/тока+опломб.</t>
  </si>
  <si>
    <t>Выполнение плана текущего ремонта по ул. Спартаковская 8 за 2017 год.</t>
  </si>
  <si>
    <t>Выполнение плана текущего ремонта по ул. Средняя 5/1 за 2017 год.</t>
  </si>
  <si>
    <t>установка тамбурных дверей</t>
  </si>
  <si>
    <t>Выполнение плана текущего ремонта по ул. Тарская 53 за 2017 год.</t>
  </si>
  <si>
    <t>ремонт в/шахт</t>
  </si>
  <si>
    <t>очистка чердака с пр.спец.техники</t>
  </si>
  <si>
    <t>Выполнение плана текущего ремонта по ул. Тарская 98 за 2017 год.</t>
  </si>
  <si>
    <t>Выполнение плана текущего ремонта по ул. Таубе 10 за 2017 год.</t>
  </si>
  <si>
    <t>ремонт крыши</t>
  </si>
  <si>
    <t>Выполнение плана текущего ремонта по ул. Таубе 12 за 2017год.</t>
  </si>
  <si>
    <t>Выполнение плана текущего ремонта по ул. Таубе 14 за 2017 год.</t>
  </si>
  <si>
    <t>Выполнение плана текущего ремонта по ул. Третьяковская 3 за 2017 год.</t>
  </si>
  <si>
    <t>май-июнь</t>
  </si>
  <si>
    <t xml:space="preserve">установка ограждения </t>
  </si>
  <si>
    <t>ремонт МАФ</t>
  </si>
  <si>
    <t>Выполнение плана текущего ремонта по ул. Фрунзе 67 за 2017год.</t>
  </si>
  <si>
    <t>замена врезок кран шар.ф 15,25,32</t>
  </si>
  <si>
    <t>замена розлива отопления(материал)</t>
  </si>
  <si>
    <t>Выполнение плана текущего ремонта по ул. Чапаева 81 за 2017 год.</t>
  </si>
  <si>
    <t>замена ввода ХВС</t>
  </si>
  <si>
    <t>замена врезок ф 15,20</t>
  </si>
  <si>
    <t>замена врезок ф15,20</t>
  </si>
  <si>
    <t>замена насоса</t>
  </si>
  <si>
    <t>обследование вент.шахт</t>
  </si>
  <si>
    <t xml:space="preserve">июль </t>
  </si>
  <si>
    <t>Итого:</t>
  </si>
  <si>
    <t>Выполнение плана текущего ремонта по ул. Чапаева 83 за 2017год.</t>
  </si>
  <si>
    <t>замена стояков ХГВС и кан.(материалы)</t>
  </si>
  <si>
    <t>ремонт козырьков и крылец</t>
  </si>
  <si>
    <t>поливник</t>
  </si>
  <si>
    <t>ремонт лифта</t>
  </si>
  <si>
    <t>спил деревьев</t>
  </si>
  <si>
    <t>демонтаж ограждения (круги)</t>
  </si>
  <si>
    <t>установка ограждения</t>
  </si>
  <si>
    <t>замена прибора учета ХВС</t>
  </si>
  <si>
    <t>замена канализации+ стояки ХГВС</t>
  </si>
  <si>
    <t>замена розлива ХВС(предоплапта)</t>
  </si>
  <si>
    <t>Выполнение плана текущего ремонта по ул. Чехова 3 за 2017 год.</t>
  </si>
  <si>
    <t>Выполнение плана текущего ремонта по ул. Яковлева 10 за 2017 год.</t>
  </si>
  <si>
    <t>Выполнение плана текущего ремонта по ул. Яковлева 11 за 2017год.</t>
  </si>
  <si>
    <t>замена врезок кран шар Ф15,32</t>
  </si>
  <si>
    <t>установка решеток на продухи</t>
  </si>
  <si>
    <t>Выполнение плана текущего ремонта по ул. Яковлева 143 за 2017 год.</t>
  </si>
  <si>
    <t>Июнь</t>
  </si>
  <si>
    <t>ремонт 9 этажа</t>
  </si>
  <si>
    <t>ремонт отопления</t>
  </si>
  <si>
    <t>Выполнение плана текущего ремонта по ул. Яковлева 147 за 2017 год.</t>
  </si>
  <si>
    <t>Яковлевлева 147</t>
  </si>
  <si>
    <t>Выполнение плана текущего ремонта по ул. Яковлева 2 за 2017 год.</t>
  </si>
  <si>
    <t>Яковлева 2</t>
  </si>
  <si>
    <t>Выполнение плана текущего ремонта по ул. Яковлева 16 за 2017 год.</t>
  </si>
  <si>
    <t>замена замка</t>
  </si>
  <si>
    <t>Выполнение плана текущего ремонта по ул. Яковлева 165/167за 2017 год.</t>
  </si>
  <si>
    <t>Выполнение плана текущего ремонта по ул. Яковлева 4 за 2017 год.</t>
  </si>
  <si>
    <t>Выполнение плана текущего ремонта по ул. Челюскинцев 79 за 2017 год.</t>
  </si>
  <si>
    <t>Выполнение плана текущего ремонта по ул. Челюскинцев 81 за 2017 год.</t>
  </si>
  <si>
    <t>Выполнение плана текущего ремонта по ул. Сенная, 33 за 2017 год.</t>
  </si>
  <si>
    <t>Выполнение плана текущего ремонта по ул. Герцена, 55/57 за 2017 год.</t>
  </si>
  <si>
    <t>Выполнение плана текущего ремонта по ул. 5 Армия, 71 за 2017 год.</t>
  </si>
  <si>
    <t>установка скамеек</t>
  </si>
  <si>
    <t>Выполнение плана текущего ремонта по ул. Арктическая, 31 за 2017 год.</t>
  </si>
  <si>
    <t>Выполнение плана текущего ремонта по ул. Герцена, 63 за 2017 год.</t>
  </si>
  <si>
    <t>Выполнение плана текущего ремонта по ул. Герцена, 65 за 2017 год.</t>
  </si>
  <si>
    <t>Выполнение плана текущего ремонта по ул. Тарская, 51 за 2017 год.</t>
  </si>
  <si>
    <t>Тарская 51</t>
  </si>
  <si>
    <t>ремонт подъезда(материалы)</t>
  </si>
  <si>
    <t>Выполнение плана текущего ремонта по ул. 11 Ремесленная, 21 за 2017 год.</t>
  </si>
  <si>
    <t>Выполнение плана текущего ремонта по ул. 11 Ремесленная, 23 за 2017 год.</t>
  </si>
  <si>
    <t>Выполнение плана текущего ремонта по ул. 11 Ремесленная, 25а за 2017 год.</t>
  </si>
  <si>
    <t>Выполнение плана текущего ремонта по ул. 11 Ремесленная, 25б за 2017 год.</t>
  </si>
  <si>
    <t>Выполнение плана текущего ремонта по ул. 11 Ремесленная, 27а за 2017 год.</t>
  </si>
  <si>
    <t>Выполнение плана текущего ремонта по ул. 11 Ремесленная, 29 за 2017 год.</t>
  </si>
  <si>
    <t>Выполнение плана текущего ремонта по ул. 17 Военный гор.364 за 2017 год.</t>
  </si>
  <si>
    <t>замена выпуска канализации</t>
  </si>
  <si>
    <t>Выполнение плана текущего ремонта по ул. 17 Военный гор.365 за 2017 год.</t>
  </si>
  <si>
    <t>Выполнение плана текущего ремонта по ул. 17 Военный гор.361 за 2017 год.</t>
  </si>
  <si>
    <t>Выполнение плана текущего ремонта по ул. 17 Военный гор.366 за 2017 год.</t>
  </si>
  <si>
    <t>17 Военный гор.366</t>
  </si>
  <si>
    <t>вывоз крупногаборт.мусора</t>
  </si>
  <si>
    <t>маш.</t>
  </si>
  <si>
    <t>ремонт лестничного марша</t>
  </si>
  <si>
    <t>Выполнение плана текущего ремонта по ул. 11 Ремесленная, 27 за 2017 год.</t>
  </si>
  <si>
    <t>11 Ремесленная 27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</si>
</sst>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00000"/>
    <numFmt numFmtId="182" formatCode="[$-FC19]d\ mmmm\ yyyy\ &quot;г.&quot;"/>
    <numFmt numFmtId="183" formatCode="#,##0.00_р_."/>
  </numFmts>
  <fonts count="4">
    <font>
      <sz val="10"/>
      <name val="Arial"/>
      <family val="0"/>
    </font>
    <font>
      <sz val="8"/>
      <name val="Arial"/>
      <family val="0"/>
    </font>
    <font>
      <sz val="10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15" applyNumberFormat="1" applyFont="1" applyBorder="1" applyAlignment="1">
      <alignment/>
    </xf>
    <xf numFmtId="2" fontId="2" fillId="0" borderId="1" xfId="15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23" sqref="C23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29.7109375" style="0" customWidth="1"/>
    <col min="4" max="4" width="7.7109375" style="0" customWidth="1"/>
    <col min="5" max="5" width="6.8515625" style="0" customWidth="1"/>
    <col min="6" max="6" width="9.00390625" style="0" customWidth="1"/>
    <col min="7" max="7" width="6.8515625" style="0" customWidth="1"/>
    <col min="8" max="8" width="7.28125" style="0" customWidth="1"/>
    <col min="9" max="9" width="9.57421875" style="0" customWidth="1"/>
  </cols>
  <sheetData>
    <row r="2" ht="12.75">
      <c r="B2" t="s">
        <v>148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5" t="s">
        <v>2</v>
      </c>
      <c r="E6" s="5" t="s">
        <v>3</v>
      </c>
      <c r="F6" s="5" t="s">
        <v>4</v>
      </c>
      <c r="G6" s="5" t="s">
        <v>2</v>
      </c>
      <c r="H6" s="5" t="s">
        <v>3</v>
      </c>
      <c r="I6" s="5" t="s">
        <v>4</v>
      </c>
    </row>
    <row r="7" spans="1:9" ht="12.75">
      <c r="A7" s="1" t="s">
        <v>145</v>
      </c>
      <c r="B7" s="1" t="s">
        <v>8</v>
      </c>
      <c r="C7" s="1" t="s">
        <v>146</v>
      </c>
      <c r="D7" s="1"/>
      <c r="E7" s="1"/>
      <c r="F7" s="15"/>
      <c r="G7" s="1" t="s">
        <v>9</v>
      </c>
      <c r="H7" s="1">
        <v>2</v>
      </c>
      <c r="I7" s="15">
        <v>286</v>
      </c>
    </row>
    <row r="8" spans="1:9" ht="12.75">
      <c r="A8" s="1"/>
      <c r="B8" s="1" t="s">
        <v>8</v>
      </c>
      <c r="C8" s="1" t="s">
        <v>21</v>
      </c>
      <c r="D8" s="1"/>
      <c r="E8" s="1"/>
      <c r="F8" s="1"/>
      <c r="G8" s="1" t="s">
        <v>22</v>
      </c>
      <c r="H8" s="1">
        <v>1</v>
      </c>
      <c r="I8" s="15">
        <v>79000</v>
      </c>
    </row>
    <row r="9" spans="1:9" ht="12.75">
      <c r="A9" s="1"/>
      <c r="B9" s="1" t="s">
        <v>5</v>
      </c>
      <c r="C9" s="1" t="s">
        <v>147</v>
      </c>
      <c r="D9" s="1"/>
      <c r="E9" s="1"/>
      <c r="F9" s="1"/>
      <c r="G9" s="1"/>
      <c r="H9" s="1"/>
      <c r="I9" s="15">
        <v>4000</v>
      </c>
    </row>
    <row r="10" spans="1:9" ht="12.75">
      <c r="A10" s="1"/>
      <c r="B10" s="12" t="s">
        <v>14</v>
      </c>
      <c r="C10" s="12" t="s">
        <v>117</v>
      </c>
      <c r="D10" s="1"/>
      <c r="E10" s="1"/>
      <c r="F10" s="1"/>
      <c r="G10" s="1"/>
      <c r="H10" s="1"/>
      <c r="I10" s="15">
        <v>2200</v>
      </c>
    </row>
    <row r="11" spans="3:9" ht="12.75">
      <c r="C11" t="s">
        <v>106</v>
      </c>
      <c r="F11" s="14">
        <f>SUM(F7:F8)</f>
        <v>0</v>
      </c>
      <c r="I11" s="14">
        <f>SUM(I7:I10)</f>
        <v>85486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8" sqref="I8:I13"/>
    </sheetView>
  </sheetViews>
  <sheetFormatPr defaultColWidth="9.140625" defaultRowHeight="12.75"/>
  <cols>
    <col min="1" max="1" width="11.8515625" style="0" customWidth="1"/>
    <col min="3" max="3" width="32.140625" style="0" customWidth="1"/>
    <col min="4" max="4" width="8.00390625" style="0" customWidth="1"/>
    <col min="5" max="5" width="7.28125" style="0" customWidth="1"/>
    <col min="6" max="6" width="9.00390625" style="0" customWidth="1"/>
    <col min="7" max="8" width="7.140625" style="0" customWidth="1"/>
  </cols>
  <sheetData>
    <row r="2" ht="12.75">
      <c r="A2" t="s">
        <v>169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39</v>
      </c>
      <c r="B8" s="35" t="s">
        <v>5</v>
      </c>
      <c r="C8" s="35" t="s">
        <v>170</v>
      </c>
      <c r="D8" s="36"/>
      <c r="E8" s="36"/>
      <c r="F8" s="37"/>
      <c r="G8" s="36" t="s">
        <v>9</v>
      </c>
      <c r="H8" s="36">
        <v>1</v>
      </c>
      <c r="I8" s="37">
        <v>400</v>
      </c>
    </row>
    <row r="9" spans="1:9" ht="12.75">
      <c r="A9" s="1"/>
      <c r="B9" s="1"/>
      <c r="C9" s="1"/>
      <c r="D9" s="6"/>
      <c r="E9" s="6"/>
      <c r="F9" s="17"/>
      <c r="G9" s="6"/>
      <c r="H9" s="6"/>
      <c r="I9" s="17"/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1:9" ht="12.75">
      <c r="A12" s="1"/>
      <c r="B12" s="1"/>
      <c r="C12" s="1"/>
      <c r="D12" s="1"/>
      <c r="E12" s="1"/>
      <c r="F12" s="15"/>
      <c r="G12" s="6"/>
      <c r="H12" s="6"/>
      <c r="I12" s="17"/>
    </row>
    <row r="13" spans="3:9" ht="12.75">
      <c r="C13" s="18" t="s">
        <v>106</v>
      </c>
      <c r="F13" s="14">
        <f>SUM(F8:F12)</f>
        <v>0</v>
      </c>
      <c r="G13" s="13"/>
      <c r="H13" s="13"/>
      <c r="I13" s="21">
        <f>SUM(I8:I12)</f>
        <v>400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6" sqref="A16:IV18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3" width="28.57421875" style="0" customWidth="1"/>
    <col min="5" max="5" width="7.28125" style="0" customWidth="1"/>
    <col min="6" max="6" width="9.00390625" style="0" customWidth="1"/>
    <col min="7" max="7" width="7.140625" style="0" customWidth="1"/>
    <col min="8" max="8" width="7.421875" style="0" customWidth="1"/>
    <col min="9" max="9" width="11.421875" style="0" customWidth="1"/>
  </cols>
  <sheetData>
    <row r="2" ht="12.75">
      <c r="A2" t="s">
        <v>171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40</v>
      </c>
      <c r="B8" s="1" t="s">
        <v>27</v>
      </c>
      <c r="C8" s="1" t="s">
        <v>70</v>
      </c>
      <c r="D8" s="1" t="s">
        <v>9</v>
      </c>
      <c r="E8" s="1">
        <v>1</v>
      </c>
      <c r="F8" s="15">
        <v>50000</v>
      </c>
      <c r="G8" s="1"/>
      <c r="H8" s="1"/>
      <c r="I8" s="15"/>
    </row>
    <row r="9" spans="1:9" ht="12.75">
      <c r="A9" s="1"/>
      <c r="B9" s="35" t="s">
        <v>10</v>
      </c>
      <c r="C9" s="35" t="s">
        <v>175</v>
      </c>
      <c r="D9" s="36"/>
      <c r="E9" s="36"/>
      <c r="F9" s="37"/>
      <c r="G9" s="36" t="s">
        <v>7</v>
      </c>
      <c r="H9" s="36">
        <v>50.5</v>
      </c>
      <c r="I9" s="37">
        <v>5957.52</v>
      </c>
    </row>
    <row r="10" spans="1:9" ht="12.75">
      <c r="A10" s="1"/>
      <c r="B10" s="35" t="s">
        <v>19</v>
      </c>
      <c r="C10" s="35" t="s">
        <v>111</v>
      </c>
      <c r="D10" s="36"/>
      <c r="E10" s="36"/>
      <c r="F10" s="38"/>
      <c r="G10" s="36" t="s">
        <v>9</v>
      </c>
      <c r="H10" s="36">
        <v>1</v>
      </c>
      <c r="I10" s="38">
        <v>2000</v>
      </c>
    </row>
    <row r="11" spans="1:9" ht="12.75">
      <c r="A11" s="1"/>
      <c r="B11" s="35" t="s">
        <v>30</v>
      </c>
      <c r="C11" s="35" t="s">
        <v>168</v>
      </c>
      <c r="D11" s="36"/>
      <c r="E11" s="36"/>
      <c r="F11" s="35"/>
      <c r="G11" s="36" t="s">
        <v>7</v>
      </c>
      <c r="H11" s="36">
        <v>4</v>
      </c>
      <c r="I11" s="37">
        <v>900</v>
      </c>
    </row>
    <row r="12" spans="3:9" ht="12.75">
      <c r="C12" s="16" t="s">
        <v>106</v>
      </c>
      <c r="F12" s="14">
        <f>SUM(F8:F11)</f>
        <v>50000</v>
      </c>
      <c r="I12" s="14">
        <f>SUM(I8:I11)</f>
        <v>8857.52</v>
      </c>
    </row>
    <row r="13" ht="12.75">
      <c r="I13" s="1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31.8515625" style="0" customWidth="1"/>
    <col min="5" max="5" width="7.421875" style="0" customWidth="1"/>
    <col min="7" max="7" width="8.57421875" style="0" customWidth="1"/>
    <col min="8" max="8" width="6.7109375" style="0" customWidth="1"/>
    <col min="9" max="9" width="9.57421875" style="0" customWidth="1"/>
  </cols>
  <sheetData>
    <row r="2" ht="12.75">
      <c r="A2" t="s">
        <v>177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41</v>
      </c>
      <c r="B8" s="1" t="s">
        <v>14</v>
      </c>
      <c r="C8" s="1" t="s">
        <v>172</v>
      </c>
      <c r="D8" s="1" t="s">
        <v>9</v>
      </c>
      <c r="E8" s="1">
        <v>10</v>
      </c>
      <c r="F8" s="15">
        <v>12000</v>
      </c>
      <c r="G8" s="1"/>
      <c r="H8" s="1"/>
      <c r="I8" s="15"/>
    </row>
    <row r="9" spans="1:9" ht="12.75">
      <c r="A9" s="1"/>
      <c r="B9" s="1" t="s">
        <v>30</v>
      </c>
      <c r="C9" s="1" t="s">
        <v>173</v>
      </c>
      <c r="D9" s="1" t="s">
        <v>9</v>
      </c>
      <c r="E9" s="1">
        <v>1</v>
      </c>
      <c r="F9" s="15">
        <v>15000</v>
      </c>
      <c r="G9" s="1"/>
      <c r="H9" s="1"/>
      <c r="I9" s="15"/>
    </row>
    <row r="10" spans="1:9" ht="12.75">
      <c r="A10" s="1"/>
      <c r="B10" s="1" t="s">
        <v>19</v>
      </c>
      <c r="C10" s="1" t="s">
        <v>174</v>
      </c>
      <c r="D10" s="1" t="s">
        <v>9</v>
      </c>
      <c r="E10" s="1">
        <v>2</v>
      </c>
      <c r="F10" s="15">
        <v>14000</v>
      </c>
      <c r="G10" s="1"/>
      <c r="H10" s="1"/>
      <c r="I10" s="15"/>
    </row>
    <row r="11" spans="1:9" ht="12.75">
      <c r="A11" s="1"/>
      <c r="B11" s="35" t="s">
        <v>10</v>
      </c>
      <c r="C11" s="35" t="s">
        <v>175</v>
      </c>
      <c r="D11" s="36"/>
      <c r="E11" s="36"/>
      <c r="F11" s="37"/>
      <c r="G11" s="36" t="s">
        <v>7</v>
      </c>
      <c r="H11" s="36">
        <v>50.5</v>
      </c>
      <c r="I11" s="37">
        <v>5957.52</v>
      </c>
    </row>
    <row r="12" spans="1:9" ht="12.75">
      <c r="A12" s="1"/>
      <c r="B12" s="35" t="s">
        <v>19</v>
      </c>
      <c r="C12" s="35" t="s">
        <v>111</v>
      </c>
      <c r="D12" s="36"/>
      <c r="E12" s="36"/>
      <c r="F12" s="37"/>
      <c r="G12" s="36" t="s">
        <v>9</v>
      </c>
      <c r="H12" s="36">
        <v>2</v>
      </c>
      <c r="I12" s="38">
        <v>4000</v>
      </c>
    </row>
    <row r="13" spans="1:9" ht="12.75">
      <c r="A13" s="1"/>
      <c r="B13" s="35" t="s">
        <v>28</v>
      </c>
      <c r="C13" s="35" t="s">
        <v>176</v>
      </c>
      <c r="D13" s="36"/>
      <c r="E13" s="36"/>
      <c r="F13" s="37"/>
      <c r="G13" s="36"/>
      <c r="H13" s="36"/>
      <c r="I13" s="38">
        <v>16500</v>
      </c>
    </row>
    <row r="14" spans="1:9" ht="12.75">
      <c r="A14" s="23"/>
      <c r="B14" s="23"/>
      <c r="C14" s="23"/>
      <c r="D14" s="23"/>
      <c r="E14" s="23"/>
      <c r="F14" s="24">
        <f>SUM(F8:F13)</f>
        <v>41000</v>
      </c>
      <c r="G14" s="23"/>
      <c r="H14" s="23"/>
      <c r="I14" s="24">
        <f>SUM(I8:I13)</f>
        <v>26457.52</v>
      </c>
    </row>
    <row r="15" spans="3:9" ht="12.75">
      <c r="C15" t="s">
        <v>106</v>
      </c>
      <c r="I15" s="1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9" sqref="C19"/>
    </sheetView>
  </sheetViews>
  <sheetFormatPr defaultColWidth="9.140625" defaultRowHeight="12.75"/>
  <cols>
    <col min="1" max="1" width="11.57421875" style="0" customWidth="1"/>
    <col min="3" max="3" width="32.28125" style="0" customWidth="1"/>
    <col min="4" max="4" width="8.421875" style="0" customWidth="1"/>
    <col min="5" max="5" width="7.28125" style="0" customWidth="1"/>
    <col min="6" max="6" width="9.00390625" style="0" customWidth="1"/>
    <col min="7" max="7" width="7.8515625" style="0" customWidth="1"/>
    <col min="8" max="8" width="7.421875" style="0" customWidth="1"/>
    <col min="9" max="9" width="10.421875" style="0" customWidth="1"/>
  </cols>
  <sheetData>
    <row r="2" ht="12.75">
      <c r="A2" t="s">
        <v>178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42</v>
      </c>
      <c r="B8" s="1" t="s">
        <v>10</v>
      </c>
      <c r="C8" s="1" t="s">
        <v>37</v>
      </c>
      <c r="D8" s="1" t="s">
        <v>22</v>
      </c>
      <c r="E8" s="1">
        <v>2</v>
      </c>
      <c r="F8" s="15">
        <v>60000</v>
      </c>
      <c r="G8" s="1"/>
      <c r="H8" s="1"/>
      <c r="I8" s="15"/>
    </row>
    <row r="9" spans="1:9" ht="12.75">
      <c r="A9" s="1"/>
      <c r="B9" s="35" t="s">
        <v>19</v>
      </c>
      <c r="C9" s="35" t="s">
        <v>111</v>
      </c>
      <c r="D9" s="36"/>
      <c r="E9" s="36"/>
      <c r="F9" s="38"/>
      <c r="G9" s="36" t="s">
        <v>9</v>
      </c>
      <c r="H9" s="36">
        <v>3</v>
      </c>
      <c r="I9" s="38">
        <v>6000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spans="1:9" ht="12.75">
      <c r="A11" s="1"/>
      <c r="B11" s="1"/>
      <c r="C11" s="1"/>
      <c r="D11" s="1"/>
      <c r="E11" s="1"/>
      <c r="F11" s="1"/>
      <c r="G11" s="1"/>
      <c r="H11" s="1"/>
      <c r="I11" s="15"/>
    </row>
    <row r="12" spans="3:9" ht="12.75">
      <c r="C12" s="16" t="s">
        <v>106</v>
      </c>
      <c r="F12" s="14">
        <f>SUM(F8:F11)</f>
        <v>60000</v>
      </c>
      <c r="I12" s="14">
        <f>SUM(I9:I11)</f>
        <v>6000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D8" sqref="D8:F14"/>
    </sheetView>
  </sheetViews>
  <sheetFormatPr defaultColWidth="9.140625" defaultRowHeight="12.75"/>
  <cols>
    <col min="3" max="3" width="29.140625" style="0" customWidth="1"/>
    <col min="4" max="4" width="7.28125" style="0" customWidth="1"/>
    <col min="5" max="5" width="7.140625" style="0" customWidth="1"/>
    <col min="6" max="6" width="8.00390625" style="0" customWidth="1"/>
    <col min="7" max="7" width="8.28125" style="0" customWidth="1"/>
    <col min="8" max="8" width="7.7109375" style="0" customWidth="1"/>
    <col min="9" max="9" width="10.57421875" style="0" customWidth="1"/>
  </cols>
  <sheetData>
    <row r="2" ht="12.75">
      <c r="A2" t="s">
        <v>179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43</v>
      </c>
      <c r="B8" s="35" t="s">
        <v>8</v>
      </c>
      <c r="C8" s="35" t="s">
        <v>146</v>
      </c>
      <c r="D8" s="36"/>
      <c r="E8" s="36"/>
      <c r="F8" s="37"/>
      <c r="G8" s="36" t="s">
        <v>9</v>
      </c>
      <c r="H8" s="36">
        <v>8</v>
      </c>
      <c r="I8" s="37">
        <v>1144</v>
      </c>
    </row>
    <row r="9" spans="1:9" ht="12.75">
      <c r="A9" s="1"/>
      <c r="B9" s="35" t="s">
        <v>10</v>
      </c>
      <c r="C9" s="35" t="s">
        <v>108</v>
      </c>
      <c r="D9" s="36"/>
      <c r="E9" s="36"/>
      <c r="F9" s="37"/>
      <c r="G9" s="36" t="s">
        <v>9</v>
      </c>
      <c r="H9" s="36">
        <v>2</v>
      </c>
      <c r="I9" s="37">
        <v>7000</v>
      </c>
    </row>
    <row r="10" spans="1:9" ht="12.75">
      <c r="A10" s="1"/>
      <c r="B10" s="35" t="s">
        <v>10</v>
      </c>
      <c r="C10" s="35" t="s">
        <v>180</v>
      </c>
      <c r="D10" s="36"/>
      <c r="E10" s="36"/>
      <c r="F10" s="37"/>
      <c r="G10" s="36" t="s">
        <v>9</v>
      </c>
      <c r="H10" s="36">
        <v>1</v>
      </c>
      <c r="I10" s="37">
        <v>2791</v>
      </c>
    </row>
    <row r="11" spans="1:9" ht="12.75">
      <c r="A11" s="1"/>
      <c r="B11" s="35" t="s">
        <v>5</v>
      </c>
      <c r="C11" s="35" t="s">
        <v>147</v>
      </c>
      <c r="D11" s="36"/>
      <c r="E11" s="36"/>
      <c r="F11" s="37"/>
      <c r="G11" s="36"/>
      <c r="H11" s="36"/>
      <c r="I11" s="37">
        <v>4000</v>
      </c>
    </row>
    <row r="12" spans="1:9" ht="12.75">
      <c r="A12" s="1"/>
      <c r="B12" s="35" t="s">
        <v>27</v>
      </c>
      <c r="C12" s="35" t="s">
        <v>181</v>
      </c>
      <c r="D12" s="36"/>
      <c r="E12" s="36"/>
      <c r="F12" s="37"/>
      <c r="G12" s="36" t="s">
        <v>9</v>
      </c>
      <c r="H12" s="36">
        <v>1</v>
      </c>
      <c r="I12" s="37">
        <v>106</v>
      </c>
    </row>
    <row r="13" spans="1:9" ht="12.75">
      <c r="A13" s="1"/>
      <c r="B13" s="35" t="s">
        <v>19</v>
      </c>
      <c r="C13" s="35" t="s">
        <v>167</v>
      </c>
      <c r="D13" s="36"/>
      <c r="E13" s="36"/>
      <c r="F13" s="38"/>
      <c r="G13" s="36"/>
      <c r="H13" s="36"/>
      <c r="I13" s="38">
        <v>18734</v>
      </c>
    </row>
    <row r="14" spans="1:9" ht="12.75">
      <c r="A14" s="1"/>
      <c r="B14" s="1"/>
      <c r="C14" s="1"/>
      <c r="D14" s="6"/>
      <c r="E14" s="6"/>
      <c r="F14" s="17"/>
      <c r="G14" s="6"/>
      <c r="H14" s="6"/>
      <c r="I14" s="17"/>
    </row>
    <row r="15" spans="3:9" ht="12.75">
      <c r="C15" s="18" t="s">
        <v>106</v>
      </c>
      <c r="F15" s="14">
        <f>SUM(F8:F14)</f>
        <v>0</v>
      </c>
      <c r="I15" s="14">
        <f>SUM(I8:I14)</f>
        <v>33775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H15" sqref="H15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20.7109375" style="0" customWidth="1"/>
    <col min="4" max="4" width="7.28125" style="0" customWidth="1"/>
    <col min="5" max="5" width="6.8515625" style="0" customWidth="1"/>
    <col min="6" max="6" width="7.00390625" style="0" customWidth="1"/>
    <col min="7" max="7" width="7.421875" style="0" customWidth="1"/>
    <col min="8" max="8" width="6.7109375" style="0" customWidth="1"/>
    <col min="9" max="9" width="7.57421875" style="0" customWidth="1"/>
  </cols>
  <sheetData>
    <row r="2" ht="12.75">
      <c r="A2" t="s">
        <v>182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112</v>
      </c>
      <c r="B8" s="1"/>
      <c r="C8" s="1"/>
      <c r="D8" s="1"/>
      <c r="E8" s="1"/>
      <c r="F8" s="1"/>
      <c r="G8" s="1"/>
      <c r="H8" s="1"/>
      <c r="I8" s="15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3:9" ht="12.75">
      <c r="C10" t="s">
        <v>106</v>
      </c>
      <c r="I10" s="14">
        <f>SUM(I8:I9)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D18" sqref="D18"/>
    </sheetView>
  </sheetViews>
  <sheetFormatPr defaultColWidth="9.140625" defaultRowHeight="12.75"/>
  <cols>
    <col min="1" max="1" width="12.140625" style="0" customWidth="1"/>
    <col min="3" max="3" width="25.8515625" style="0" customWidth="1"/>
    <col min="4" max="4" width="7.8515625" style="0" customWidth="1"/>
    <col min="5" max="5" width="7.28125" style="0" customWidth="1"/>
    <col min="6" max="6" width="10.140625" style="0" customWidth="1"/>
    <col min="7" max="7" width="7.57421875" style="0" customWidth="1"/>
    <col min="8" max="8" width="6.7109375" style="0" customWidth="1"/>
    <col min="9" max="9" width="9.28125" style="0" customWidth="1"/>
  </cols>
  <sheetData>
    <row r="2" ht="12.75">
      <c r="A2" t="s">
        <v>183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45</v>
      </c>
      <c r="B8" s="1" t="s">
        <v>8</v>
      </c>
      <c r="C8" s="1" t="s">
        <v>37</v>
      </c>
      <c r="D8" s="1" t="s">
        <v>22</v>
      </c>
      <c r="E8" s="1">
        <v>2</v>
      </c>
      <c r="F8" s="15">
        <v>120000</v>
      </c>
      <c r="G8" s="1"/>
      <c r="H8" s="1"/>
      <c r="I8" s="15"/>
    </row>
    <row r="9" spans="1:9" ht="12.75">
      <c r="A9" s="1"/>
      <c r="B9" s="35" t="s">
        <v>10</v>
      </c>
      <c r="C9" s="35" t="s">
        <v>184</v>
      </c>
      <c r="D9" s="36"/>
      <c r="E9" s="36"/>
      <c r="F9" s="37"/>
      <c r="G9" s="36" t="s">
        <v>7</v>
      </c>
      <c r="H9" s="36">
        <v>7</v>
      </c>
      <c r="I9" s="37">
        <v>980</v>
      </c>
    </row>
    <row r="10" spans="1:9" ht="12.75">
      <c r="A10" s="1"/>
      <c r="B10" s="35" t="s">
        <v>19</v>
      </c>
      <c r="C10" s="35" t="s">
        <v>51</v>
      </c>
      <c r="D10" s="36"/>
      <c r="E10" s="36"/>
      <c r="F10" s="37"/>
      <c r="G10" s="36"/>
      <c r="H10" s="36"/>
      <c r="I10" s="37">
        <v>60000</v>
      </c>
    </row>
    <row r="11" spans="3:9" ht="12.75">
      <c r="C11" s="16" t="s">
        <v>106</v>
      </c>
      <c r="F11" s="14">
        <f>SUM(F8:F10)</f>
        <v>120000</v>
      </c>
      <c r="I11" s="14">
        <f>SUM(I8:I10)</f>
        <v>60980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3" sqref="C13"/>
    </sheetView>
  </sheetViews>
  <sheetFormatPr defaultColWidth="9.140625" defaultRowHeight="12.75"/>
  <cols>
    <col min="1" max="1" width="11.7109375" style="0" customWidth="1"/>
    <col min="3" max="3" width="17.28125" style="0" customWidth="1"/>
    <col min="4" max="4" width="7.00390625" style="0" customWidth="1"/>
    <col min="5" max="5" width="6.8515625" style="0" customWidth="1"/>
    <col min="6" max="6" width="7.00390625" style="0" customWidth="1"/>
    <col min="7" max="7" width="7.28125" style="0" customWidth="1"/>
    <col min="8" max="8" width="7.140625" style="0" customWidth="1"/>
    <col min="9" max="9" width="7.57421875" style="0" customWidth="1"/>
  </cols>
  <sheetData>
    <row r="2" ht="12.75">
      <c r="A2" t="s">
        <v>185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46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20" sqref="A20:IV26"/>
    </sheetView>
  </sheetViews>
  <sheetFormatPr defaultColWidth="9.140625" defaultRowHeight="12.75"/>
  <cols>
    <col min="1" max="1" width="12.00390625" style="0" customWidth="1"/>
    <col min="3" max="3" width="32.7109375" style="0" customWidth="1"/>
    <col min="4" max="4" width="7.7109375" style="0" customWidth="1"/>
    <col min="5" max="5" width="6.140625" style="0" customWidth="1"/>
    <col min="6" max="6" width="9.574218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186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47</v>
      </c>
      <c r="B8" s="39" t="s">
        <v>13</v>
      </c>
      <c r="C8" s="39" t="s">
        <v>187</v>
      </c>
      <c r="D8" s="36"/>
      <c r="E8" s="36"/>
      <c r="F8" s="40"/>
      <c r="G8" s="36"/>
      <c r="H8" s="36"/>
      <c r="I8" s="40">
        <v>95288</v>
      </c>
    </row>
    <row r="9" spans="1:9" ht="12.75">
      <c r="A9" s="1"/>
      <c r="B9" s="35" t="s">
        <v>30</v>
      </c>
      <c r="C9" s="35" t="s">
        <v>37</v>
      </c>
      <c r="D9" s="36"/>
      <c r="E9" s="36"/>
      <c r="F9" s="38"/>
      <c r="G9" s="36" t="s">
        <v>22</v>
      </c>
      <c r="H9" s="36">
        <v>1</v>
      </c>
      <c r="I9" s="38">
        <v>60000</v>
      </c>
    </row>
    <row r="10" spans="1:9" ht="12.75">
      <c r="A10" s="1"/>
      <c r="B10" s="35" t="s">
        <v>30</v>
      </c>
      <c r="C10" s="35" t="s">
        <v>121</v>
      </c>
      <c r="D10" s="36"/>
      <c r="E10" s="36"/>
      <c r="F10" s="38"/>
      <c r="G10" s="36"/>
      <c r="H10" s="36"/>
      <c r="I10" s="38">
        <v>1300</v>
      </c>
    </row>
    <row r="11" spans="1:9" ht="12.75">
      <c r="A11" s="1"/>
      <c r="B11" s="35" t="s">
        <v>30</v>
      </c>
      <c r="C11" s="35" t="s">
        <v>188</v>
      </c>
      <c r="D11" s="36"/>
      <c r="E11" s="36"/>
      <c r="F11" s="38"/>
      <c r="G11" s="36" t="s">
        <v>9</v>
      </c>
      <c r="H11" s="36">
        <v>1</v>
      </c>
      <c r="I11" s="38">
        <v>3500</v>
      </c>
    </row>
    <row r="12" spans="1:9" ht="12.75">
      <c r="A12" s="1"/>
      <c r="B12" s="35" t="s">
        <v>14</v>
      </c>
      <c r="C12" s="35" t="s">
        <v>110</v>
      </c>
      <c r="D12" s="36"/>
      <c r="E12" s="36"/>
      <c r="F12" s="38"/>
      <c r="G12" s="36" t="s">
        <v>9</v>
      </c>
      <c r="H12" s="36">
        <v>6</v>
      </c>
      <c r="I12" s="38">
        <v>1320</v>
      </c>
    </row>
    <row r="13" spans="1:9" ht="12.75">
      <c r="A13" s="1"/>
      <c r="B13" s="35" t="s">
        <v>17</v>
      </c>
      <c r="C13" s="35" t="s">
        <v>37</v>
      </c>
      <c r="D13" s="36"/>
      <c r="E13" s="36"/>
      <c r="F13" s="38"/>
      <c r="G13" s="36" t="s">
        <v>22</v>
      </c>
      <c r="H13" s="36">
        <v>1</v>
      </c>
      <c r="I13" s="38">
        <v>80000</v>
      </c>
    </row>
    <row r="14" spans="1:9" ht="12.75">
      <c r="A14" s="1"/>
      <c r="B14" s="35" t="s">
        <v>17</v>
      </c>
      <c r="C14" s="35" t="s">
        <v>119</v>
      </c>
      <c r="D14" s="36"/>
      <c r="E14" s="36"/>
      <c r="F14" s="38"/>
      <c r="G14" s="36" t="s">
        <v>7</v>
      </c>
      <c r="H14" s="36">
        <v>12</v>
      </c>
      <c r="I14" s="38">
        <v>5400</v>
      </c>
    </row>
    <row r="15" spans="1:9" ht="12.75">
      <c r="A15" s="1"/>
      <c r="B15" s="1"/>
      <c r="C15" s="1"/>
      <c r="D15" s="6"/>
      <c r="E15" s="6"/>
      <c r="F15" s="17"/>
      <c r="G15" s="6"/>
      <c r="H15" s="6"/>
      <c r="I15" s="17"/>
    </row>
    <row r="16" spans="3:9" ht="12.75">
      <c r="C16" s="18" t="s">
        <v>106</v>
      </c>
      <c r="F16" s="14">
        <f>SUM(F8:F15)</f>
        <v>0</v>
      </c>
      <c r="I16" s="14">
        <f>SUM(I8:I15)</f>
        <v>246808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6" sqref="A16:IV19"/>
    </sheetView>
  </sheetViews>
  <sheetFormatPr defaultColWidth="9.140625" defaultRowHeight="12.75"/>
  <cols>
    <col min="1" max="1" width="17.57421875" style="0" customWidth="1"/>
    <col min="3" max="3" width="29.140625" style="0" customWidth="1"/>
    <col min="4" max="4" width="7.7109375" style="0" customWidth="1"/>
    <col min="5" max="5" width="7.140625" style="0" customWidth="1"/>
    <col min="6" max="6" width="11.57421875" style="0" customWidth="1"/>
    <col min="7" max="7" width="7.140625" style="0" customWidth="1"/>
    <col min="8" max="8" width="6.8515625" style="0" customWidth="1"/>
    <col min="9" max="9" width="9.28125" style="0" customWidth="1"/>
  </cols>
  <sheetData>
    <row r="2" ht="12.75">
      <c r="A2" t="s">
        <v>189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49</v>
      </c>
      <c r="B8" s="35" t="s">
        <v>10</v>
      </c>
      <c r="C8" s="35" t="s">
        <v>107</v>
      </c>
      <c r="D8" s="36"/>
      <c r="E8" s="36"/>
      <c r="F8" s="37"/>
      <c r="G8" s="36" t="s">
        <v>9</v>
      </c>
      <c r="H8" s="36">
        <v>2</v>
      </c>
      <c r="I8" s="37">
        <v>6500</v>
      </c>
    </row>
    <row r="9" spans="1:9" ht="12.75">
      <c r="A9" s="1"/>
      <c r="B9" s="39" t="s">
        <v>13</v>
      </c>
      <c r="C9" s="39" t="s">
        <v>190</v>
      </c>
      <c r="D9" s="36"/>
      <c r="E9" s="36"/>
      <c r="F9" s="40"/>
      <c r="G9" s="36"/>
      <c r="H9" s="36"/>
      <c r="I9" s="40">
        <v>2500</v>
      </c>
    </row>
    <row r="10" spans="1:9" ht="12.75">
      <c r="A10" s="1"/>
      <c r="B10" s="35" t="s">
        <v>5</v>
      </c>
      <c r="C10" s="35" t="s">
        <v>21</v>
      </c>
      <c r="D10" s="36"/>
      <c r="E10" s="36"/>
      <c r="F10" s="37"/>
      <c r="G10" s="36" t="s">
        <v>22</v>
      </c>
      <c r="H10" s="36">
        <v>1</v>
      </c>
      <c r="I10" s="37">
        <v>50000</v>
      </c>
    </row>
    <row r="11" spans="1:9" ht="12.75">
      <c r="A11" s="1"/>
      <c r="B11" s="35" t="s">
        <v>30</v>
      </c>
      <c r="C11" s="35" t="s">
        <v>191</v>
      </c>
      <c r="D11" s="36"/>
      <c r="E11" s="36"/>
      <c r="F11" s="35"/>
      <c r="G11" s="36" t="s">
        <v>9</v>
      </c>
      <c r="H11" s="36">
        <v>5</v>
      </c>
      <c r="I11" s="35">
        <v>899.5</v>
      </c>
    </row>
    <row r="12" spans="3:9" ht="12.75">
      <c r="C12" s="16" t="s">
        <v>113</v>
      </c>
      <c r="F12" s="14">
        <f>SUM(F8:F11)</f>
        <v>0</v>
      </c>
      <c r="I12" s="14">
        <f>SUM(I8:I11)</f>
        <v>59899.5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6" sqref="A16:IV19"/>
    </sheetView>
  </sheetViews>
  <sheetFormatPr defaultColWidth="9.140625" defaultRowHeight="12.75"/>
  <cols>
    <col min="1" max="1" width="13.140625" style="0" customWidth="1"/>
    <col min="3" max="3" width="28.8515625" style="0" customWidth="1"/>
    <col min="4" max="4" width="7.8515625" style="0" customWidth="1"/>
    <col min="5" max="5" width="6.421875" style="0" customWidth="1"/>
    <col min="7" max="7" width="7.28125" style="0" customWidth="1"/>
    <col min="8" max="8" width="7.00390625" style="0" customWidth="1"/>
    <col min="9" max="9" width="9.00390625" style="0" customWidth="1"/>
  </cols>
  <sheetData>
    <row r="3" ht="12.75">
      <c r="B3" t="s">
        <v>149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12</v>
      </c>
      <c r="B7" s="1" t="s">
        <v>8</v>
      </c>
      <c r="C7" s="1" t="s">
        <v>150</v>
      </c>
      <c r="D7" s="1"/>
      <c r="E7" s="1"/>
      <c r="F7" s="15"/>
      <c r="G7" s="1"/>
      <c r="H7" s="1"/>
      <c r="I7" s="15">
        <v>4000</v>
      </c>
    </row>
    <row r="8" spans="1:9" ht="12.75">
      <c r="A8" s="1" t="s">
        <v>12</v>
      </c>
      <c r="B8" s="1" t="s">
        <v>19</v>
      </c>
      <c r="C8" s="1" t="s">
        <v>150</v>
      </c>
      <c r="D8" s="1"/>
      <c r="E8" s="1"/>
      <c r="F8" s="33"/>
      <c r="G8" s="1"/>
      <c r="H8" s="1"/>
      <c r="I8" s="33">
        <v>4000</v>
      </c>
    </row>
    <row r="9" spans="1:9" ht="12.75">
      <c r="A9" s="1" t="s">
        <v>12</v>
      </c>
      <c r="B9" s="1" t="s">
        <v>19</v>
      </c>
      <c r="C9" s="1" t="s">
        <v>137</v>
      </c>
      <c r="D9" s="1"/>
      <c r="E9" s="1"/>
      <c r="F9" s="33"/>
      <c r="G9" s="1"/>
      <c r="H9" s="1"/>
      <c r="I9" s="33">
        <v>32790</v>
      </c>
    </row>
    <row r="10" spans="1:9" ht="12.75">
      <c r="A10" s="1" t="s">
        <v>12</v>
      </c>
      <c r="B10" s="1" t="s">
        <v>17</v>
      </c>
      <c r="C10" s="1" t="s">
        <v>150</v>
      </c>
      <c r="D10" s="1"/>
      <c r="E10" s="1"/>
      <c r="F10" s="1"/>
      <c r="G10" s="1"/>
      <c r="H10" s="1"/>
      <c r="I10" s="15">
        <v>4000</v>
      </c>
    </row>
    <row r="11" spans="3:9" ht="12.75">
      <c r="C11" s="34" t="s">
        <v>106</v>
      </c>
      <c r="F11" s="14">
        <f>SUM(F7:F10)</f>
        <v>0</v>
      </c>
      <c r="I11" s="14">
        <f>SUM(I8:I10)</f>
        <v>40790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20" sqref="F20"/>
    </sheetView>
  </sheetViews>
  <sheetFormatPr defaultColWidth="9.140625" defaultRowHeight="12.75"/>
  <cols>
    <col min="1" max="1" width="17.28125" style="0" customWidth="1"/>
    <col min="2" max="2" width="8.57421875" style="0" customWidth="1"/>
    <col min="3" max="3" width="30.421875" style="0" customWidth="1"/>
    <col min="4" max="4" width="8.00390625" style="0" customWidth="1"/>
    <col min="5" max="5" width="7.00390625" style="0" customWidth="1"/>
    <col min="6" max="6" width="10.00390625" style="0" customWidth="1"/>
    <col min="7" max="7" width="7.8515625" style="0" customWidth="1"/>
    <col min="8" max="8" width="7.28125" style="0" customWidth="1"/>
    <col min="9" max="9" width="10.28125" style="0" customWidth="1"/>
  </cols>
  <sheetData>
    <row r="2" ht="12.75">
      <c r="A2" t="s">
        <v>192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50</v>
      </c>
      <c r="B8" s="35" t="s">
        <v>10</v>
      </c>
      <c r="C8" s="35" t="s">
        <v>193</v>
      </c>
      <c r="D8" s="36"/>
      <c r="E8" s="36"/>
      <c r="F8" s="37"/>
      <c r="G8" s="36"/>
      <c r="H8" s="36"/>
      <c r="I8" s="37">
        <v>46550</v>
      </c>
    </row>
    <row r="9" spans="1:9" ht="12.75">
      <c r="A9" s="1"/>
      <c r="B9" s="35" t="s">
        <v>5</v>
      </c>
      <c r="C9" s="35" t="s">
        <v>110</v>
      </c>
      <c r="D9" s="36"/>
      <c r="E9" s="36"/>
      <c r="F9" s="37"/>
      <c r="G9" s="36" t="s">
        <v>9</v>
      </c>
      <c r="H9" s="36">
        <v>6</v>
      </c>
      <c r="I9" s="37">
        <v>2400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6:9" ht="12.75">
      <c r="F11" s="14">
        <f>SUM(F8:F10)</f>
        <v>0</v>
      </c>
      <c r="I11" s="14">
        <f>SUM(I8:I10)</f>
        <v>48950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C24" sqref="C24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8.28125" style="0" customWidth="1"/>
    <col min="5" max="5" width="6.57421875" style="0" customWidth="1"/>
    <col min="7" max="7" width="7.28125" style="0" customWidth="1"/>
    <col min="8" max="8" width="6.421875" style="0" customWidth="1"/>
    <col min="9" max="9" width="10.28125" style="0" customWidth="1"/>
  </cols>
  <sheetData>
    <row r="2" ht="12.75">
      <c r="A2" t="s">
        <v>194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5" t="s">
        <v>2</v>
      </c>
      <c r="E7" s="5" t="s">
        <v>3</v>
      </c>
      <c r="F7" s="5" t="s">
        <v>4</v>
      </c>
      <c r="G7" s="5" t="s">
        <v>2</v>
      </c>
      <c r="H7" s="1" t="s">
        <v>3</v>
      </c>
      <c r="I7" s="1" t="s">
        <v>4</v>
      </c>
    </row>
    <row r="8" spans="1:9" ht="12.75">
      <c r="A8" s="1" t="s">
        <v>52</v>
      </c>
      <c r="B8" s="35" t="s">
        <v>23</v>
      </c>
      <c r="C8" s="35" t="s">
        <v>109</v>
      </c>
      <c r="D8" s="36"/>
      <c r="E8" s="36"/>
      <c r="F8" s="37"/>
      <c r="G8" s="36"/>
      <c r="H8" s="36"/>
      <c r="I8" s="37">
        <v>5500</v>
      </c>
    </row>
    <row r="9" spans="1:9" ht="12.75">
      <c r="A9" s="1"/>
      <c r="B9" s="35" t="s">
        <v>27</v>
      </c>
      <c r="C9" s="35" t="s">
        <v>16</v>
      </c>
      <c r="D9" s="36"/>
      <c r="E9" s="36"/>
      <c r="F9" s="37"/>
      <c r="G9" s="36"/>
      <c r="H9" s="36"/>
      <c r="I9" s="37">
        <v>47650</v>
      </c>
    </row>
    <row r="10" spans="1:9" ht="12.75">
      <c r="A10" s="1"/>
      <c r="B10" s="35" t="s">
        <v>27</v>
      </c>
      <c r="C10" s="35" t="s">
        <v>154</v>
      </c>
      <c r="D10" s="36"/>
      <c r="E10" s="36"/>
      <c r="F10" s="37"/>
      <c r="G10" s="36"/>
      <c r="H10" s="36"/>
      <c r="I10" s="37">
        <v>20500</v>
      </c>
    </row>
    <row r="11" spans="1:9" ht="12.75">
      <c r="A11" s="1"/>
      <c r="B11" s="35" t="s">
        <v>28</v>
      </c>
      <c r="C11" s="35" t="s">
        <v>32</v>
      </c>
      <c r="D11" s="36"/>
      <c r="E11" s="36"/>
      <c r="F11" s="38"/>
      <c r="G11" s="36" t="s">
        <v>7</v>
      </c>
      <c r="H11" s="36">
        <v>90</v>
      </c>
      <c r="I11" s="38">
        <v>95258.82</v>
      </c>
    </row>
    <row r="12" spans="1:9" ht="12.75">
      <c r="A12" s="1"/>
      <c r="B12" s="1" t="s">
        <v>17</v>
      </c>
      <c r="C12" s="1" t="s">
        <v>318</v>
      </c>
      <c r="D12" s="1"/>
      <c r="E12" s="1"/>
      <c r="F12" s="1"/>
      <c r="G12" s="1" t="s">
        <v>9</v>
      </c>
      <c r="H12" s="1">
        <v>1</v>
      </c>
      <c r="I12" s="15">
        <v>46000</v>
      </c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3:9" ht="12.75">
      <c r="C14" t="s">
        <v>106</v>
      </c>
      <c r="F14" s="14">
        <f>SUM(F13)</f>
        <v>0</v>
      </c>
      <c r="I14" s="14">
        <f>SUM(I8:I13)</f>
        <v>214908.82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9" sqref="I9"/>
    </sheetView>
  </sheetViews>
  <sheetFormatPr defaultColWidth="9.140625" defaultRowHeight="12.75"/>
  <cols>
    <col min="1" max="1" width="15.140625" style="0" customWidth="1"/>
    <col min="3" max="3" width="30.140625" style="0" customWidth="1"/>
    <col min="4" max="4" width="8.00390625" style="0" customWidth="1"/>
    <col min="5" max="5" width="7.8515625" style="0" customWidth="1"/>
    <col min="6" max="6" width="8.421875" style="0" customWidth="1"/>
    <col min="7" max="7" width="7.421875" style="0" customWidth="1"/>
    <col min="8" max="8" width="7.00390625" style="0" customWidth="1"/>
    <col min="9" max="9" width="8.8515625" style="0" customWidth="1"/>
  </cols>
  <sheetData>
    <row r="2" ht="12.75">
      <c r="A2" t="s">
        <v>195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53</v>
      </c>
      <c r="B8" s="35" t="s">
        <v>27</v>
      </c>
      <c r="C8" s="35" t="s">
        <v>51</v>
      </c>
      <c r="D8" s="36"/>
      <c r="E8" s="36"/>
      <c r="F8" s="37"/>
      <c r="G8" s="36" t="s">
        <v>6</v>
      </c>
      <c r="H8" s="36">
        <v>10</v>
      </c>
      <c r="I8" s="37">
        <v>12000</v>
      </c>
    </row>
    <row r="9" spans="1:9" ht="12.75">
      <c r="A9" s="1"/>
      <c r="B9" s="35" t="s">
        <v>14</v>
      </c>
      <c r="C9" s="35" t="s">
        <v>196</v>
      </c>
      <c r="D9" s="36"/>
      <c r="E9" s="36"/>
      <c r="F9" s="35"/>
      <c r="G9" s="36"/>
      <c r="H9" s="36"/>
      <c r="I9" s="37">
        <v>750</v>
      </c>
    </row>
    <row r="10" spans="1:9" ht="12.75">
      <c r="A10" s="1"/>
      <c r="B10" s="35" t="s">
        <v>8</v>
      </c>
      <c r="C10" s="35" t="s">
        <v>44</v>
      </c>
      <c r="D10" s="36"/>
      <c r="E10" s="36"/>
      <c r="F10" s="37"/>
      <c r="G10" s="36"/>
      <c r="H10" s="36"/>
      <c r="I10" s="37">
        <v>26000.04</v>
      </c>
    </row>
    <row r="11" spans="1:9" ht="12.75">
      <c r="A11" s="1"/>
      <c r="B11" s="1"/>
      <c r="C11" s="2"/>
      <c r="D11" s="6"/>
      <c r="E11" s="6"/>
      <c r="F11" s="17"/>
      <c r="G11" s="6"/>
      <c r="H11" s="6"/>
      <c r="I11" s="17"/>
    </row>
    <row r="12" spans="6:9" ht="12.75">
      <c r="F12" s="14">
        <f>SUM(F8:F11)</f>
        <v>0</v>
      </c>
      <c r="I12" s="14">
        <f>SUM(I8:I11)</f>
        <v>38750.04</v>
      </c>
    </row>
    <row r="13" ht="12.75">
      <c r="F13" s="14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D17" sqref="D17"/>
    </sheetView>
  </sheetViews>
  <sheetFormatPr defaultColWidth="9.140625" defaultRowHeight="12.75"/>
  <cols>
    <col min="1" max="1" width="14.28125" style="0" customWidth="1"/>
    <col min="3" max="3" width="31.140625" style="0" customWidth="1"/>
    <col min="4" max="4" width="8.00390625" style="0" customWidth="1"/>
    <col min="5" max="5" width="7.28125" style="0" customWidth="1"/>
    <col min="6" max="6" width="8.57421875" style="0" customWidth="1"/>
    <col min="7" max="7" width="7.7109375" style="0" customWidth="1"/>
    <col min="8" max="8" width="7.140625" style="0" customWidth="1"/>
    <col min="9" max="9" width="9.00390625" style="0" customWidth="1"/>
  </cols>
  <sheetData>
    <row r="2" ht="12.75">
      <c r="A2" t="s">
        <v>197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54</v>
      </c>
      <c r="B8" s="35" t="s">
        <v>10</v>
      </c>
      <c r="C8" s="35" t="s">
        <v>181</v>
      </c>
      <c r="D8" s="36"/>
      <c r="E8" s="36"/>
      <c r="F8" s="37"/>
      <c r="G8" s="36" t="s">
        <v>9</v>
      </c>
      <c r="H8" s="36">
        <v>2</v>
      </c>
      <c r="I8" s="37">
        <v>212</v>
      </c>
    </row>
    <row r="9" spans="1:9" ht="12.75">
      <c r="A9" s="1"/>
      <c r="B9" s="35" t="s">
        <v>14</v>
      </c>
      <c r="C9" s="35" t="s">
        <v>198</v>
      </c>
      <c r="D9" s="36"/>
      <c r="E9" s="36"/>
      <c r="F9" s="38"/>
      <c r="G9" s="36"/>
      <c r="H9" s="36"/>
      <c r="I9" s="37">
        <v>16500</v>
      </c>
    </row>
    <row r="10" spans="1:9" ht="12.75">
      <c r="A10" s="1"/>
      <c r="B10" s="35" t="s">
        <v>14</v>
      </c>
      <c r="C10" s="35" t="s">
        <v>199</v>
      </c>
      <c r="D10" s="36"/>
      <c r="E10" s="36"/>
      <c r="F10" s="38"/>
      <c r="G10" s="36"/>
      <c r="H10" s="36"/>
      <c r="I10" s="37">
        <v>19500</v>
      </c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3:9" ht="12.75">
      <c r="C13" s="18" t="s">
        <v>106</v>
      </c>
      <c r="F13" s="14">
        <f>SUM(F8:F12)</f>
        <v>0</v>
      </c>
      <c r="I13" s="14">
        <f>SUM(I8:I12)</f>
        <v>36212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3" max="3" width="25.7109375" style="0" customWidth="1"/>
    <col min="4" max="4" width="8.00390625" style="0" customWidth="1"/>
    <col min="5" max="5" width="7.28125" style="0" customWidth="1"/>
    <col min="6" max="6" width="8.421875" style="0" customWidth="1"/>
    <col min="7" max="7" width="7.140625" style="0" customWidth="1"/>
    <col min="8" max="8" width="7.00390625" style="0" customWidth="1"/>
  </cols>
  <sheetData>
    <row r="2" ht="12.75">
      <c r="A2" t="s">
        <v>201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55</v>
      </c>
      <c r="B8" s="1" t="s">
        <v>19</v>
      </c>
      <c r="C8" s="1" t="s">
        <v>200</v>
      </c>
      <c r="D8" s="6" t="s">
        <v>7</v>
      </c>
      <c r="E8" s="6">
        <v>30</v>
      </c>
      <c r="F8" s="17">
        <v>15000</v>
      </c>
      <c r="G8" s="6"/>
      <c r="H8" s="6"/>
      <c r="I8" s="17"/>
    </row>
    <row r="9" spans="1:9" ht="12.75">
      <c r="A9" s="1"/>
      <c r="B9" s="1"/>
      <c r="C9" s="1"/>
      <c r="D9" s="6"/>
      <c r="E9" s="6"/>
      <c r="F9" s="17"/>
      <c r="G9" s="6"/>
      <c r="H9" s="6"/>
      <c r="I9" s="17"/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t="s">
        <v>106</v>
      </c>
      <c r="F11" s="14">
        <f>SUM(F8:F10)</f>
        <v>15000</v>
      </c>
      <c r="I11" s="14">
        <f>SUM(I8:I10)</f>
        <v>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L13" sqref="K13:L14"/>
    </sheetView>
  </sheetViews>
  <sheetFormatPr defaultColWidth="9.140625" defaultRowHeight="12.75"/>
  <cols>
    <col min="1" max="1" width="20.57421875" style="0" customWidth="1"/>
    <col min="2" max="2" width="7.7109375" style="0" customWidth="1"/>
    <col min="3" max="3" width="25.140625" style="0" customWidth="1"/>
    <col min="4" max="4" width="7.28125" style="0" customWidth="1"/>
    <col min="5" max="5" width="7.00390625" style="0" customWidth="1"/>
    <col min="6" max="6" width="8.28125" style="0" customWidth="1"/>
    <col min="7" max="7" width="7.57421875" style="0" customWidth="1"/>
    <col min="8" max="8" width="6.7109375" style="0" customWidth="1"/>
    <col min="9" max="9" width="11.421875" style="0" customWidth="1"/>
  </cols>
  <sheetData>
    <row r="2" ht="12.75">
      <c r="A2" t="s">
        <v>202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56</v>
      </c>
      <c r="B8" s="35" t="s">
        <v>28</v>
      </c>
      <c r="C8" s="35" t="s">
        <v>115</v>
      </c>
      <c r="D8" s="36"/>
      <c r="E8" s="36"/>
      <c r="F8" s="38"/>
      <c r="G8" s="6"/>
      <c r="H8" s="6"/>
      <c r="I8" s="38">
        <v>6002</v>
      </c>
    </row>
    <row r="9" spans="1:9" ht="12.75">
      <c r="A9" s="1"/>
      <c r="B9" s="35" t="s">
        <v>17</v>
      </c>
      <c r="C9" s="35" t="s">
        <v>37</v>
      </c>
      <c r="D9" s="36"/>
      <c r="E9" s="36"/>
      <c r="F9" s="38"/>
      <c r="G9" s="6" t="s">
        <v>22</v>
      </c>
      <c r="H9" s="6">
        <v>2</v>
      </c>
      <c r="I9" s="38">
        <v>138079.02</v>
      </c>
    </row>
    <row r="10" spans="3:9" ht="12.75">
      <c r="C10" t="s">
        <v>106</v>
      </c>
      <c r="I10" s="14">
        <f>SUM(I8:I9)</f>
        <v>144081.02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D19" sqref="D19"/>
    </sheetView>
  </sheetViews>
  <sheetFormatPr defaultColWidth="9.140625" defaultRowHeight="12.75"/>
  <cols>
    <col min="1" max="1" width="15.7109375" style="0" customWidth="1"/>
    <col min="3" max="3" width="31.57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8.00390625" style="13" customWidth="1"/>
    <col min="8" max="8" width="6.57421875" style="0" customWidth="1"/>
    <col min="9" max="9" width="10.28125" style="13" customWidth="1"/>
  </cols>
  <sheetData>
    <row r="2" ht="12.75">
      <c r="A2" t="s">
        <v>203</v>
      </c>
    </row>
    <row r="6" spans="4:9" ht="12.75">
      <c r="D6" s="2"/>
      <c r="E6" s="3" t="s">
        <v>0</v>
      </c>
      <c r="F6" s="4"/>
      <c r="G6" s="28"/>
      <c r="H6" s="3" t="s">
        <v>1</v>
      </c>
      <c r="I6" s="27"/>
    </row>
    <row r="7" spans="4:9" ht="12.75">
      <c r="D7" s="1" t="s">
        <v>2</v>
      </c>
      <c r="E7" s="1" t="s">
        <v>3</v>
      </c>
      <c r="F7" s="1" t="s">
        <v>4</v>
      </c>
      <c r="G7" s="6" t="s">
        <v>2</v>
      </c>
      <c r="H7" s="1" t="s">
        <v>3</v>
      </c>
      <c r="I7" s="6" t="s">
        <v>4</v>
      </c>
    </row>
    <row r="8" spans="1:9" ht="12.75">
      <c r="A8" s="1" t="s">
        <v>114</v>
      </c>
      <c r="B8" s="35" t="s">
        <v>8</v>
      </c>
      <c r="C8" s="35" t="s">
        <v>11</v>
      </c>
      <c r="D8" s="36"/>
      <c r="E8" s="36"/>
      <c r="F8" s="37"/>
      <c r="G8" s="36" t="s">
        <v>7</v>
      </c>
      <c r="H8" s="36">
        <v>4</v>
      </c>
      <c r="I8" s="37">
        <v>1800</v>
      </c>
    </row>
    <row r="9" spans="1:9" ht="12.75">
      <c r="A9" s="1"/>
      <c r="B9" s="35" t="s">
        <v>23</v>
      </c>
      <c r="C9" s="35" t="s">
        <v>204</v>
      </c>
      <c r="D9" s="36"/>
      <c r="E9" s="36"/>
      <c r="F9" s="37"/>
      <c r="G9" s="36"/>
      <c r="H9" s="36"/>
      <c r="I9" s="37">
        <v>6000</v>
      </c>
    </row>
    <row r="10" spans="1:9" ht="12.75">
      <c r="A10" s="1"/>
      <c r="B10" s="35" t="s">
        <v>14</v>
      </c>
      <c r="C10" s="35" t="s">
        <v>31</v>
      </c>
      <c r="D10" s="36"/>
      <c r="E10" s="36"/>
      <c r="F10" s="38"/>
      <c r="G10" s="36"/>
      <c r="H10" s="36"/>
      <c r="I10" s="38">
        <v>1400</v>
      </c>
    </row>
    <row r="11" spans="1:9" ht="12.75">
      <c r="A11" s="1"/>
      <c r="B11" s="1"/>
      <c r="C11" s="1"/>
      <c r="D11" s="1"/>
      <c r="E11" s="1"/>
      <c r="F11" s="15"/>
      <c r="G11" s="6"/>
      <c r="H11" s="1"/>
      <c r="I11" s="17"/>
    </row>
    <row r="12" spans="1:9" ht="12.75">
      <c r="A12" s="23"/>
      <c r="B12" s="23"/>
      <c r="C12" s="23"/>
      <c r="D12" s="23"/>
      <c r="E12" s="23"/>
      <c r="F12" s="24"/>
      <c r="G12" s="25"/>
      <c r="H12" s="25"/>
      <c r="I12" s="26"/>
    </row>
    <row r="13" spans="3:9" ht="12.75">
      <c r="C13" t="s">
        <v>106</v>
      </c>
      <c r="F13" s="14">
        <f>SUM(F8:F9)</f>
        <v>0</v>
      </c>
      <c r="I13" s="21">
        <f>SUM(I8:I12)</f>
        <v>9200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I13" sqref="I13"/>
    </sheetView>
  </sheetViews>
  <sheetFormatPr defaultColWidth="9.140625" defaultRowHeight="12.75"/>
  <cols>
    <col min="1" max="1" width="16.57421875" style="0" customWidth="1"/>
    <col min="3" max="3" width="30.00390625" style="0" customWidth="1"/>
    <col min="4" max="4" width="7.57421875" style="0" customWidth="1"/>
    <col min="5" max="5" width="7.28125" style="0" customWidth="1"/>
    <col min="6" max="6" width="9.00390625" style="0" customWidth="1"/>
    <col min="7" max="7" width="7.7109375" style="0" customWidth="1"/>
    <col min="8" max="8" width="6.7109375" style="0" customWidth="1"/>
    <col min="9" max="9" width="9.421875" style="0" customWidth="1"/>
  </cols>
  <sheetData>
    <row r="2" ht="12.75">
      <c r="A2" t="s">
        <v>205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57</v>
      </c>
      <c r="B8" s="1" t="s">
        <v>27</v>
      </c>
      <c r="C8" s="2" t="s">
        <v>48</v>
      </c>
      <c r="D8" s="6" t="s">
        <v>9</v>
      </c>
      <c r="E8" s="6">
        <v>2</v>
      </c>
      <c r="F8" s="17">
        <v>15000</v>
      </c>
      <c r="G8" s="6"/>
      <c r="H8" s="6"/>
      <c r="I8" s="17"/>
    </row>
    <row r="9" spans="1:9" ht="12.75">
      <c r="A9" s="1"/>
      <c r="B9" s="35" t="s">
        <v>30</v>
      </c>
      <c r="C9" s="35" t="s">
        <v>206</v>
      </c>
      <c r="D9" s="36"/>
      <c r="E9" s="36"/>
      <c r="F9" s="38"/>
      <c r="G9" s="6"/>
      <c r="H9" s="6"/>
      <c r="I9" s="38">
        <v>2948</v>
      </c>
    </row>
    <row r="10" spans="3:9" ht="12.75">
      <c r="C10" t="s">
        <v>106</v>
      </c>
      <c r="F10" s="14">
        <f>SUM(F8:F9)</f>
        <v>15000</v>
      </c>
      <c r="I10" s="14">
        <f>SUM(I8:I9)</f>
        <v>2948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6" sqref="F16"/>
    </sheetView>
  </sheetViews>
  <sheetFormatPr defaultColWidth="9.140625" defaultRowHeight="12.75"/>
  <cols>
    <col min="1" max="1" width="13.140625" style="0" customWidth="1"/>
    <col min="2" max="2" width="7.140625" style="0" customWidth="1"/>
    <col min="3" max="3" width="34.7109375" style="0" customWidth="1"/>
    <col min="4" max="4" width="7.28125" style="0" customWidth="1"/>
    <col min="5" max="5" width="6.421875" style="0" customWidth="1"/>
    <col min="7" max="7" width="7.421875" style="0" customWidth="1"/>
    <col min="8" max="8" width="6.57421875" style="0" customWidth="1"/>
  </cols>
  <sheetData>
    <row r="2" ht="12.75">
      <c r="A2" t="s">
        <v>207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58</v>
      </c>
      <c r="B8" s="35" t="s">
        <v>19</v>
      </c>
      <c r="C8" s="35" t="s">
        <v>208</v>
      </c>
      <c r="D8" s="36"/>
      <c r="E8" s="36"/>
      <c r="F8" s="37"/>
      <c r="G8" s="36"/>
      <c r="H8" s="36"/>
      <c r="I8" s="37">
        <v>22100</v>
      </c>
    </row>
    <row r="9" spans="1:9" ht="12.75">
      <c r="A9" s="1"/>
      <c r="B9" s="35" t="s">
        <v>19</v>
      </c>
      <c r="C9" s="35" t="s">
        <v>157</v>
      </c>
      <c r="D9" s="36"/>
      <c r="E9" s="36"/>
      <c r="F9" s="37"/>
      <c r="G9" s="36" t="s">
        <v>9</v>
      </c>
      <c r="H9" s="36">
        <v>1</v>
      </c>
      <c r="I9" s="37">
        <v>600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s="16" t="s">
        <v>106</v>
      </c>
      <c r="F11" s="14">
        <f>SUM(F8:F10)</f>
        <v>0</v>
      </c>
      <c r="I11" s="14">
        <f>SUM(I8:I10)</f>
        <v>22700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16" sqref="F16"/>
    </sheetView>
  </sheetViews>
  <sheetFormatPr defaultColWidth="9.140625" defaultRowHeight="12.75"/>
  <cols>
    <col min="1" max="1" width="15.8515625" style="0" customWidth="1"/>
    <col min="3" max="3" width="28.00390625" style="0" customWidth="1"/>
    <col min="4" max="4" width="8.00390625" style="0" customWidth="1"/>
    <col min="5" max="5" width="7.140625" style="0" customWidth="1"/>
    <col min="7" max="7" width="7.140625" style="0" customWidth="1"/>
    <col min="8" max="9" width="7.28125" style="0" customWidth="1"/>
  </cols>
  <sheetData>
    <row r="2" ht="12.75">
      <c r="A2" t="s">
        <v>209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59</v>
      </c>
      <c r="B8" s="1" t="s">
        <v>30</v>
      </c>
      <c r="C8" s="1" t="s">
        <v>24</v>
      </c>
      <c r="D8" s="1" t="s">
        <v>7</v>
      </c>
      <c r="E8" s="1">
        <v>50</v>
      </c>
      <c r="F8" s="15">
        <v>30000</v>
      </c>
      <c r="G8" s="1"/>
      <c r="H8" s="1"/>
      <c r="I8" s="15"/>
    </row>
    <row r="9" spans="1:9" ht="12.75">
      <c r="A9" s="1"/>
      <c r="B9" s="35" t="s">
        <v>19</v>
      </c>
      <c r="C9" s="35" t="s">
        <v>157</v>
      </c>
      <c r="D9" s="36"/>
      <c r="E9" s="36"/>
      <c r="F9" s="37"/>
      <c r="G9" s="36" t="s">
        <v>9</v>
      </c>
      <c r="H9" s="36">
        <v>1</v>
      </c>
      <c r="I9" s="37">
        <v>600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spans="1:9" ht="12.75">
      <c r="A11" s="1"/>
      <c r="B11" s="1"/>
      <c r="C11" s="1"/>
      <c r="D11" s="1"/>
      <c r="E11" s="1"/>
      <c r="F11" s="1"/>
      <c r="G11" s="1"/>
      <c r="H11" s="1"/>
      <c r="I11" s="15"/>
    </row>
    <row r="12" spans="3:9" ht="12.75">
      <c r="C12" s="16" t="s">
        <v>106</v>
      </c>
      <c r="F12" s="14">
        <v>25</v>
      </c>
      <c r="I12" s="14">
        <f>SUM(I8:I11)</f>
        <v>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9" sqref="A19:IV24"/>
    </sheetView>
  </sheetViews>
  <sheetFormatPr defaultColWidth="9.140625" defaultRowHeight="12.75"/>
  <cols>
    <col min="1" max="1" width="14.57421875" style="0" customWidth="1"/>
    <col min="3" max="3" width="28.7109375" style="0" customWidth="1"/>
    <col min="4" max="4" width="7.421875" style="0" customWidth="1"/>
  </cols>
  <sheetData>
    <row r="2" ht="12.75">
      <c r="A2" t="s">
        <v>151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</v>
      </c>
      <c r="B8" s="1" t="s">
        <v>30</v>
      </c>
      <c r="C8" s="1" t="s">
        <v>152</v>
      </c>
      <c r="D8" s="6" t="s">
        <v>9</v>
      </c>
      <c r="E8" s="6">
        <v>2</v>
      </c>
      <c r="F8" s="17">
        <v>5000</v>
      </c>
      <c r="G8" s="6" t="s">
        <v>9</v>
      </c>
      <c r="H8" s="6">
        <v>2</v>
      </c>
      <c r="I8" s="17">
        <v>4125</v>
      </c>
    </row>
    <row r="9" spans="1:9" ht="12.75">
      <c r="A9" s="1" t="s">
        <v>15</v>
      </c>
      <c r="B9" s="1" t="s">
        <v>19</v>
      </c>
      <c r="C9" s="1" t="s">
        <v>31</v>
      </c>
      <c r="D9" s="6"/>
      <c r="E9" s="6"/>
      <c r="F9" s="17">
        <v>20000</v>
      </c>
      <c r="G9" s="6"/>
      <c r="H9" s="6"/>
      <c r="I9" s="17"/>
    </row>
    <row r="10" spans="1:9" ht="12.75">
      <c r="A10" s="35" t="s">
        <v>15</v>
      </c>
      <c r="B10" s="35" t="s">
        <v>5</v>
      </c>
      <c r="C10" s="35" t="s">
        <v>16</v>
      </c>
      <c r="D10" s="36"/>
      <c r="E10" s="36"/>
      <c r="F10" s="37"/>
      <c r="G10" s="36"/>
      <c r="H10" s="36"/>
      <c r="I10" s="37">
        <v>1000</v>
      </c>
    </row>
    <row r="11" spans="1:9" ht="12.75">
      <c r="A11" s="35" t="s">
        <v>15</v>
      </c>
      <c r="B11" s="35" t="s">
        <v>27</v>
      </c>
      <c r="C11" s="35" t="s">
        <v>153</v>
      </c>
      <c r="D11" s="36"/>
      <c r="E11" s="36"/>
      <c r="F11" s="37"/>
      <c r="G11" s="36" t="s">
        <v>9</v>
      </c>
      <c r="H11" s="36">
        <v>1</v>
      </c>
      <c r="I11" s="37">
        <v>22000</v>
      </c>
    </row>
    <row r="12" spans="1:9" ht="12.75">
      <c r="A12" s="35" t="s">
        <v>15</v>
      </c>
      <c r="B12" s="35" t="s">
        <v>27</v>
      </c>
      <c r="C12" s="35" t="s">
        <v>154</v>
      </c>
      <c r="D12" s="36"/>
      <c r="E12" s="36"/>
      <c r="F12" s="37"/>
      <c r="G12" s="36"/>
      <c r="H12" s="36"/>
      <c r="I12" s="37">
        <v>29403.48</v>
      </c>
    </row>
    <row r="13" spans="1:9" ht="12.75">
      <c r="A13" s="35" t="s">
        <v>15</v>
      </c>
      <c r="B13" s="35" t="s">
        <v>14</v>
      </c>
      <c r="C13" s="35" t="s">
        <v>155</v>
      </c>
      <c r="D13" s="36"/>
      <c r="E13" s="36"/>
      <c r="F13" s="38"/>
      <c r="G13" s="36" t="s">
        <v>9</v>
      </c>
      <c r="H13" s="36">
        <v>1</v>
      </c>
      <c r="I13" s="38">
        <v>1252.4</v>
      </c>
    </row>
    <row r="14" spans="3:9" ht="12.75">
      <c r="C14" s="18" t="s">
        <v>106</v>
      </c>
      <c r="F14" s="14">
        <f>SUM(F8:F13)</f>
        <v>25000</v>
      </c>
      <c r="I14" s="14">
        <f>SUM(I8:I13)</f>
        <v>57780.88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F20" sqref="F20"/>
    </sheetView>
  </sheetViews>
  <sheetFormatPr defaultColWidth="9.140625" defaultRowHeight="12.75"/>
  <cols>
    <col min="1" max="1" width="15.57421875" style="0" customWidth="1"/>
    <col min="3" max="3" width="29.57421875" style="0" customWidth="1"/>
    <col min="4" max="4" width="7.57421875" style="0" customWidth="1"/>
    <col min="5" max="5" width="6.57421875" style="0" customWidth="1"/>
    <col min="6" max="6" width="9.28125" style="0" customWidth="1"/>
    <col min="7" max="7" width="7.57421875" style="0" customWidth="1"/>
    <col min="8" max="8" width="7.00390625" style="0" customWidth="1"/>
    <col min="9" max="9" width="9.57421875" style="0" customWidth="1"/>
  </cols>
  <sheetData>
    <row r="2" ht="12.75">
      <c r="A2" t="s">
        <v>210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60</v>
      </c>
      <c r="B8" s="1" t="s">
        <v>19</v>
      </c>
      <c r="C8" s="1" t="s">
        <v>119</v>
      </c>
      <c r="D8" s="6" t="s">
        <v>7</v>
      </c>
      <c r="E8" s="6">
        <v>80</v>
      </c>
      <c r="F8" s="17">
        <v>48000</v>
      </c>
      <c r="G8" s="6"/>
      <c r="H8" s="6"/>
      <c r="I8" s="17"/>
    </row>
    <row r="9" spans="1:9" ht="12.75">
      <c r="A9" s="1"/>
      <c r="B9" s="35" t="s">
        <v>8</v>
      </c>
      <c r="C9" s="35" t="s">
        <v>181</v>
      </c>
      <c r="D9" s="36"/>
      <c r="E9" s="36"/>
      <c r="F9" s="37"/>
      <c r="G9" s="36" t="s">
        <v>9</v>
      </c>
      <c r="H9" s="36">
        <v>1</v>
      </c>
      <c r="I9" s="37">
        <v>106</v>
      </c>
    </row>
    <row r="10" spans="1:9" ht="12.75">
      <c r="A10" s="1"/>
      <c r="B10" s="35" t="s">
        <v>8</v>
      </c>
      <c r="C10" s="35" t="s">
        <v>21</v>
      </c>
      <c r="D10" s="36"/>
      <c r="E10" s="36"/>
      <c r="F10" s="37"/>
      <c r="G10" s="36" t="s">
        <v>22</v>
      </c>
      <c r="H10" s="36">
        <v>1</v>
      </c>
      <c r="I10" s="37">
        <v>41106.61</v>
      </c>
    </row>
    <row r="11" spans="1:9" ht="12.75">
      <c r="A11" s="1"/>
      <c r="B11" s="35" t="s">
        <v>10</v>
      </c>
      <c r="C11" s="35" t="s">
        <v>21</v>
      </c>
      <c r="D11" s="36"/>
      <c r="E11" s="36"/>
      <c r="F11" s="37"/>
      <c r="G11" s="36" t="s">
        <v>22</v>
      </c>
      <c r="H11" s="36">
        <v>1</v>
      </c>
      <c r="I11" s="37">
        <v>41106.61</v>
      </c>
    </row>
    <row r="12" spans="3:9" ht="12.75">
      <c r="C12" s="16" t="s">
        <v>106</v>
      </c>
      <c r="F12" s="14">
        <f>SUM(F8:F11)</f>
        <v>48000</v>
      </c>
      <c r="I12" s="14">
        <f>SUM(I8:I11)</f>
        <v>82319.22</v>
      </c>
    </row>
    <row r="13" spans="6:9" ht="12.75">
      <c r="F13" s="14"/>
      <c r="I13" s="14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E17" sqref="E17"/>
    </sheetView>
  </sheetViews>
  <sheetFormatPr defaultColWidth="9.140625" defaultRowHeight="12.75"/>
  <cols>
    <col min="1" max="1" width="15.57421875" style="0" customWidth="1"/>
    <col min="3" max="3" width="34.8515625" style="0" customWidth="1"/>
    <col min="4" max="4" width="8.140625" style="0" customWidth="1"/>
    <col min="5" max="5" width="8.00390625" style="0" customWidth="1"/>
    <col min="7" max="7" width="7.57421875" style="0" customWidth="1"/>
    <col min="8" max="8" width="7.140625" style="0" customWidth="1"/>
    <col min="9" max="9" width="8.28125" style="0" customWidth="1"/>
  </cols>
  <sheetData>
    <row r="2" ht="12.75">
      <c r="A2" t="s">
        <v>211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61</v>
      </c>
      <c r="B8" s="35" t="s">
        <v>19</v>
      </c>
      <c r="C8" s="35" t="s">
        <v>119</v>
      </c>
      <c r="D8" s="36" t="s">
        <v>7</v>
      </c>
      <c r="E8" s="36">
        <v>50</v>
      </c>
      <c r="F8" s="37">
        <v>30000</v>
      </c>
      <c r="G8" s="6"/>
      <c r="H8" s="6"/>
      <c r="I8" s="17"/>
    </row>
    <row r="9" spans="1:9" ht="12.75">
      <c r="A9" s="1"/>
      <c r="B9" s="35" t="s">
        <v>19</v>
      </c>
      <c r="C9" s="35" t="s">
        <v>157</v>
      </c>
      <c r="D9" s="36"/>
      <c r="E9" s="36"/>
      <c r="F9" s="37"/>
      <c r="G9" s="36" t="s">
        <v>9</v>
      </c>
      <c r="H9" s="36">
        <v>1</v>
      </c>
      <c r="I9" s="37">
        <v>600</v>
      </c>
    </row>
    <row r="10" spans="3:9" ht="12.75">
      <c r="C10" t="s">
        <v>127</v>
      </c>
      <c r="F10" s="14">
        <f>SUM(F8:F9)</f>
        <v>30000</v>
      </c>
      <c r="I10" s="14">
        <f>SUM(I8:I9)</f>
        <v>600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B8" sqref="B8:I12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29.57421875" style="0" customWidth="1"/>
    <col min="4" max="4" width="8.00390625" style="0" customWidth="1"/>
    <col min="5" max="5" width="6.7109375" style="0" customWidth="1"/>
    <col min="6" max="6" width="7.57421875" style="0" customWidth="1"/>
    <col min="7" max="8" width="8.28125" style="0" customWidth="1"/>
    <col min="9" max="9" width="7.8515625" style="0" customWidth="1"/>
  </cols>
  <sheetData>
    <row r="2" ht="12.75">
      <c r="A2" t="s">
        <v>212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62</v>
      </c>
      <c r="B8" s="1"/>
      <c r="C8" s="1"/>
      <c r="D8" s="1"/>
      <c r="E8" s="1"/>
      <c r="F8" s="15"/>
      <c r="G8" s="1"/>
      <c r="H8" s="1"/>
      <c r="I8" s="15"/>
    </row>
    <row r="9" spans="1:9" ht="12.75">
      <c r="A9" s="1"/>
      <c r="B9" s="1"/>
      <c r="C9" s="1"/>
      <c r="D9" s="1"/>
      <c r="E9" s="1"/>
      <c r="F9" s="15"/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>
        <f>SUM(F8:F12)</f>
        <v>0</v>
      </c>
      <c r="I13" s="14">
        <f>SUM(I8:I12)</f>
        <v>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17" sqref="I17"/>
    </sheetView>
  </sheetViews>
  <sheetFormatPr defaultColWidth="9.140625" defaultRowHeight="12.75"/>
  <cols>
    <col min="1" max="1" width="11.421875" style="0" customWidth="1"/>
    <col min="3" max="3" width="30.00390625" style="0" customWidth="1"/>
    <col min="4" max="4" width="8.28125" style="0" customWidth="1"/>
    <col min="5" max="5" width="6.421875" style="0" customWidth="1"/>
    <col min="6" max="6" width="10.8515625" style="0" customWidth="1"/>
    <col min="7" max="7" width="7.7109375" style="0" customWidth="1"/>
    <col min="8" max="8" width="7.140625" style="0" customWidth="1"/>
    <col min="9" max="9" width="9.57421875" style="0" customWidth="1"/>
  </cols>
  <sheetData>
    <row r="2" ht="12.75">
      <c r="A2" t="s">
        <v>213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63</v>
      </c>
      <c r="B8" s="1" t="s">
        <v>8</v>
      </c>
      <c r="C8" s="1" t="s">
        <v>214</v>
      </c>
      <c r="D8" s="1" t="s">
        <v>9</v>
      </c>
      <c r="E8" s="1">
        <v>20</v>
      </c>
      <c r="F8" s="15">
        <v>120000</v>
      </c>
      <c r="G8" s="1"/>
      <c r="H8" s="1"/>
      <c r="I8" s="15"/>
    </row>
    <row r="9" spans="1:9" ht="12.75">
      <c r="A9" s="1"/>
      <c r="B9" s="35" t="s">
        <v>10</v>
      </c>
      <c r="C9" s="35" t="s">
        <v>215</v>
      </c>
      <c r="D9" s="36"/>
      <c r="E9" s="36"/>
      <c r="F9" s="37"/>
      <c r="G9" s="36" t="s">
        <v>9</v>
      </c>
      <c r="H9" s="36">
        <v>5</v>
      </c>
      <c r="I9" s="37">
        <v>1122</v>
      </c>
    </row>
    <row r="10" spans="1:9" ht="12.75">
      <c r="A10" s="1"/>
      <c r="B10" s="35" t="s">
        <v>10</v>
      </c>
      <c r="C10" s="35" t="s">
        <v>107</v>
      </c>
      <c r="D10" s="36"/>
      <c r="E10" s="36"/>
      <c r="F10" s="37"/>
      <c r="G10" s="36" t="s">
        <v>9</v>
      </c>
      <c r="H10" s="36">
        <v>2</v>
      </c>
      <c r="I10" s="37">
        <v>6500</v>
      </c>
    </row>
    <row r="11" spans="1:9" ht="12.75">
      <c r="A11" s="1"/>
      <c r="B11" s="35" t="s">
        <v>27</v>
      </c>
      <c r="C11" s="35" t="s">
        <v>51</v>
      </c>
      <c r="D11" s="36"/>
      <c r="E11" s="36"/>
      <c r="F11" s="37"/>
      <c r="G11" s="36" t="s">
        <v>6</v>
      </c>
      <c r="H11" s="36">
        <v>50</v>
      </c>
      <c r="I11" s="37">
        <v>48000</v>
      </c>
    </row>
    <row r="12" spans="1:9" ht="12.75">
      <c r="A12" s="1"/>
      <c r="B12" s="35" t="s">
        <v>19</v>
      </c>
      <c r="C12" s="35" t="s">
        <v>51</v>
      </c>
      <c r="D12" s="36"/>
      <c r="E12" s="36"/>
      <c r="F12" s="37"/>
      <c r="G12" s="36"/>
      <c r="H12" s="36"/>
      <c r="I12" s="37">
        <v>30000</v>
      </c>
    </row>
    <row r="13" spans="3:9" ht="12.75">
      <c r="C13" s="16" t="s">
        <v>106</v>
      </c>
      <c r="F13" s="14">
        <f>SUM(F8:F12)</f>
        <v>120000</v>
      </c>
      <c r="I13" s="14">
        <f>SUM(I8:I12)</f>
        <v>85622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C28" sqref="C28"/>
    </sheetView>
  </sheetViews>
  <sheetFormatPr defaultColWidth="9.140625" defaultRowHeight="12.75"/>
  <cols>
    <col min="1" max="1" width="10.8515625" style="0" customWidth="1"/>
    <col min="3" max="3" width="32.8515625" style="0" customWidth="1"/>
    <col min="4" max="4" width="7.57421875" style="0" customWidth="1"/>
    <col min="5" max="5" width="7.421875" style="0" customWidth="1"/>
    <col min="6" max="6" width="11.421875" style="0" customWidth="1"/>
    <col min="7" max="7" width="7.8515625" style="0" customWidth="1"/>
    <col min="8" max="8" width="7.57421875" style="0" customWidth="1"/>
    <col min="9" max="9" width="11.140625" style="0" customWidth="1"/>
  </cols>
  <sheetData>
    <row r="2" ht="12.75">
      <c r="A2" t="s">
        <v>224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64</v>
      </c>
      <c r="B8" s="1" t="s">
        <v>5</v>
      </c>
      <c r="C8" s="1" t="s">
        <v>20</v>
      </c>
      <c r="D8" s="6" t="s">
        <v>6</v>
      </c>
      <c r="E8" s="6">
        <v>250</v>
      </c>
      <c r="F8" s="17">
        <v>150000</v>
      </c>
      <c r="G8" s="6"/>
      <c r="H8" s="6"/>
      <c r="I8" s="17"/>
    </row>
    <row r="9" spans="1:9" ht="12.75">
      <c r="A9" s="1" t="s">
        <v>64</v>
      </c>
      <c r="B9" s="35" t="s">
        <v>23</v>
      </c>
      <c r="C9" s="35" t="s">
        <v>65</v>
      </c>
      <c r="D9" s="36"/>
      <c r="E9" s="36"/>
      <c r="F9" s="37"/>
      <c r="G9" s="36" t="s">
        <v>7</v>
      </c>
      <c r="H9" s="36">
        <v>6.5</v>
      </c>
      <c r="I9" s="37">
        <v>2243.6</v>
      </c>
    </row>
    <row r="10" spans="1:9" ht="12.75">
      <c r="A10" s="1" t="s">
        <v>64</v>
      </c>
      <c r="B10" s="35" t="s">
        <v>29</v>
      </c>
      <c r="C10" s="35" t="s">
        <v>216</v>
      </c>
      <c r="D10" s="36"/>
      <c r="E10" s="36"/>
      <c r="F10" s="37"/>
      <c r="G10" s="36" t="s">
        <v>9</v>
      </c>
      <c r="H10" s="36">
        <v>1</v>
      </c>
      <c r="I10" s="37">
        <v>1620.72</v>
      </c>
    </row>
    <row r="11" spans="1:9" ht="12.75">
      <c r="A11" s="1" t="s">
        <v>64</v>
      </c>
      <c r="B11" s="35" t="s">
        <v>23</v>
      </c>
      <c r="C11" s="35" t="s">
        <v>216</v>
      </c>
      <c r="D11" s="36"/>
      <c r="E11" s="36"/>
      <c r="F11" s="37"/>
      <c r="G11" s="36" t="s">
        <v>9</v>
      </c>
      <c r="H11" s="36">
        <v>1</v>
      </c>
      <c r="I11" s="37">
        <v>1620.72</v>
      </c>
    </row>
    <row r="12" spans="1:9" ht="12.75">
      <c r="A12" s="1" t="s">
        <v>64</v>
      </c>
      <c r="B12" s="35" t="s">
        <v>5</v>
      </c>
      <c r="C12" s="35" t="s">
        <v>217</v>
      </c>
      <c r="D12" s="36"/>
      <c r="E12" s="36"/>
      <c r="F12" s="37"/>
      <c r="G12" s="36" t="s">
        <v>22</v>
      </c>
      <c r="H12" s="36" t="s">
        <v>218</v>
      </c>
      <c r="I12" s="37">
        <v>33000</v>
      </c>
    </row>
    <row r="13" spans="1:9" ht="12.75">
      <c r="A13" s="1" t="s">
        <v>64</v>
      </c>
      <c r="B13" s="35" t="s">
        <v>320</v>
      </c>
      <c r="C13" s="35" t="s">
        <v>51</v>
      </c>
      <c r="D13" s="36"/>
      <c r="E13" s="36"/>
      <c r="F13" s="37"/>
      <c r="G13" s="36" t="s">
        <v>6</v>
      </c>
      <c r="H13" s="36">
        <v>16</v>
      </c>
      <c r="I13" s="37">
        <v>15360</v>
      </c>
    </row>
    <row r="14" spans="1:9" ht="12.75">
      <c r="A14" s="1" t="s">
        <v>64</v>
      </c>
      <c r="B14" s="35" t="s">
        <v>27</v>
      </c>
      <c r="C14" s="35" t="s">
        <v>219</v>
      </c>
      <c r="D14" s="36"/>
      <c r="E14" s="36"/>
      <c r="F14" s="37"/>
      <c r="G14" s="36" t="s">
        <v>9</v>
      </c>
      <c r="H14" s="36">
        <v>3</v>
      </c>
      <c r="I14" s="37">
        <v>15000</v>
      </c>
    </row>
    <row r="15" spans="1:9" ht="12.75">
      <c r="A15" s="1" t="s">
        <v>64</v>
      </c>
      <c r="B15" s="35" t="s">
        <v>30</v>
      </c>
      <c r="C15" s="35" t="s">
        <v>220</v>
      </c>
      <c r="D15" s="36"/>
      <c r="E15" s="36"/>
      <c r="F15" s="38"/>
      <c r="G15" s="36" t="s">
        <v>9</v>
      </c>
      <c r="H15" s="36">
        <v>2</v>
      </c>
      <c r="I15" s="38">
        <v>58282.98</v>
      </c>
    </row>
    <row r="16" spans="1:9" ht="12.75">
      <c r="A16" s="1" t="s">
        <v>64</v>
      </c>
      <c r="B16" s="35" t="s">
        <v>30</v>
      </c>
      <c r="C16" s="35" t="s">
        <v>221</v>
      </c>
      <c r="D16" s="36"/>
      <c r="E16" s="36"/>
      <c r="F16" s="38"/>
      <c r="G16" s="36" t="s">
        <v>9</v>
      </c>
      <c r="H16" s="36">
        <v>6</v>
      </c>
      <c r="I16" s="38">
        <v>1833.04</v>
      </c>
    </row>
    <row r="17" spans="1:9" ht="12.75">
      <c r="A17" s="1" t="s">
        <v>64</v>
      </c>
      <c r="B17" s="35" t="s">
        <v>30</v>
      </c>
      <c r="C17" s="35" t="s">
        <v>191</v>
      </c>
      <c r="D17" s="36"/>
      <c r="E17" s="36"/>
      <c r="F17" s="35"/>
      <c r="G17" s="36" t="s">
        <v>9</v>
      </c>
      <c r="H17" s="36">
        <v>5</v>
      </c>
      <c r="I17" s="35">
        <v>899.5</v>
      </c>
    </row>
    <row r="18" spans="1:9" ht="12.75">
      <c r="A18" s="1" t="s">
        <v>64</v>
      </c>
      <c r="B18" s="35" t="s">
        <v>14</v>
      </c>
      <c r="C18" s="35" t="s">
        <v>31</v>
      </c>
      <c r="D18" s="36"/>
      <c r="E18" s="36"/>
      <c r="F18" s="38"/>
      <c r="G18" s="36"/>
      <c r="H18" s="36"/>
      <c r="I18" s="38">
        <v>375000</v>
      </c>
    </row>
    <row r="19" spans="1:9" ht="12.75">
      <c r="A19" s="1" t="s">
        <v>64</v>
      </c>
      <c r="B19" s="35" t="s">
        <v>14</v>
      </c>
      <c r="C19" s="35" t="s">
        <v>319</v>
      </c>
      <c r="D19" s="36"/>
      <c r="E19" s="36"/>
      <c r="F19" s="38"/>
      <c r="G19" s="36"/>
      <c r="H19" s="36"/>
      <c r="I19" s="38">
        <v>6247.2</v>
      </c>
    </row>
    <row r="20" spans="1:9" ht="12.75">
      <c r="A20" s="1" t="s">
        <v>64</v>
      </c>
      <c r="B20" s="35" t="s">
        <v>14</v>
      </c>
      <c r="C20" s="35" t="s">
        <v>222</v>
      </c>
      <c r="D20" s="36"/>
      <c r="E20" s="36"/>
      <c r="F20" s="38"/>
      <c r="G20" s="36" t="s">
        <v>9</v>
      </c>
      <c r="H20" s="36">
        <v>1</v>
      </c>
      <c r="I20" s="38">
        <v>13042.41</v>
      </c>
    </row>
    <row r="21" spans="1:9" ht="12.75">
      <c r="A21" s="1" t="s">
        <v>64</v>
      </c>
      <c r="B21" s="35" t="s">
        <v>28</v>
      </c>
      <c r="C21" s="35" t="s">
        <v>223</v>
      </c>
      <c r="D21" s="36"/>
      <c r="E21" s="36"/>
      <c r="F21" s="38"/>
      <c r="G21" s="36"/>
      <c r="H21" s="36"/>
      <c r="I21" s="38">
        <v>51750</v>
      </c>
    </row>
    <row r="22" spans="1:9" ht="12.75">
      <c r="A22" s="1" t="s">
        <v>64</v>
      </c>
      <c r="B22" s="35" t="s">
        <v>28</v>
      </c>
      <c r="C22" s="35" t="s">
        <v>137</v>
      </c>
      <c r="D22" s="36"/>
      <c r="E22" s="36"/>
      <c r="F22" s="38"/>
      <c r="G22" s="36" t="s">
        <v>9</v>
      </c>
      <c r="H22" s="36">
        <v>2</v>
      </c>
      <c r="I22" s="38">
        <v>2000</v>
      </c>
    </row>
    <row r="23" spans="1:9" ht="12.75">
      <c r="A23" s="1" t="s">
        <v>64</v>
      </c>
      <c r="B23" s="35" t="s">
        <v>17</v>
      </c>
      <c r="C23" s="35" t="s">
        <v>137</v>
      </c>
      <c r="D23" s="36"/>
      <c r="E23" s="36"/>
      <c r="F23" s="38"/>
      <c r="G23" s="36" t="s">
        <v>9</v>
      </c>
      <c r="H23" s="36">
        <v>1</v>
      </c>
      <c r="I23" s="38">
        <v>550</v>
      </c>
    </row>
    <row r="24" spans="3:9" ht="12.75">
      <c r="C24" s="18" t="s">
        <v>106</v>
      </c>
      <c r="F24" s="14">
        <f>SUM(F8:F22)</f>
        <v>150000</v>
      </c>
      <c r="I24" s="14">
        <f>SUM(I8:I23)</f>
        <v>578450.1699999999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12" sqref="I12"/>
    </sheetView>
  </sheetViews>
  <sheetFormatPr defaultColWidth="9.140625" defaultRowHeight="12.75"/>
  <cols>
    <col min="1" max="1" width="20.7109375" style="0" customWidth="1"/>
    <col min="2" max="2" width="8.8515625" style="0" customWidth="1"/>
    <col min="3" max="3" width="29.28125" style="0" customWidth="1"/>
    <col min="4" max="4" width="7.8515625" style="0" customWidth="1"/>
    <col min="5" max="5" width="7.28125" style="0" customWidth="1"/>
    <col min="6" max="6" width="10.140625" style="0" customWidth="1"/>
    <col min="7" max="7" width="8.00390625" style="0" customWidth="1"/>
    <col min="8" max="8" width="8.140625" style="0" customWidth="1"/>
    <col min="9" max="9" width="8.8515625" style="0" customWidth="1"/>
  </cols>
  <sheetData>
    <row r="2" ht="12.75">
      <c r="A2" t="s">
        <v>225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66</v>
      </c>
      <c r="B8" s="35" t="s">
        <v>23</v>
      </c>
      <c r="C8" s="35" t="s">
        <v>181</v>
      </c>
      <c r="D8" s="36"/>
      <c r="E8" s="36"/>
      <c r="F8" s="37"/>
      <c r="G8" s="36" t="s">
        <v>9</v>
      </c>
      <c r="H8" s="36">
        <v>2</v>
      </c>
      <c r="I8" s="37">
        <v>212</v>
      </c>
    </row>
    <row r="9" spans="1:9" ht="12.75">
      <c r="A9" s="1"/>
      <c r="B9" s="35" t="s">
        <v>10</v>
      </c>
      <c r="C9" s="35" t="s">
        <v>26</v>
      </c>
      <c r="D9" s="36"/>
      <c r="E9" s="36"/>
      <c r="F9" s="37"/>
      <c r="G9" s="36" t="s">
        <v>7</v>
      </c>
      <c r="H9" s="36">
        <v>3</v>
      </c>
      <c r="I9" s="37">
        <v>1200</v>
      </c>
    </row>
    <row r="10" spans="1:9" ht="12.75">
      <c r="A10" s="1"/>
      <c r="B10" s="35" t="s">
        <v>5</v>
      </c>
      <c r="C10" s="35" t="s">
        <v>107</v>
      </c>
      <c r="D10" s="36"/>
      <c r="E10" s="36"/>
      <c r="F10" s="37"/>
      <c r="G10" s="36" t="s">
        <v>9</v>
      </c>
      <c r="H10" s="36">
        <v>2</v>
      </c>
      <c r="I10" s="37">
        <v>6500</v>
      </c>
    </row>
    <row r="11" spans="1:9" ht="12.75">
      <c r="A11" s="1"/>
      <c r="B11" s="35" t="s">
        <v>30</v>
      </c>
      <c r="C11" s="35" t="s">
        <v>107</v>
      </c>
      <c r="D11" s="36"/>
      <c r="E11" s="36"/>
      <c r="F11" s="38"/>
      <c r="G11" s="36" t="s">
        <v>9</v>
      </c>
      <c r="H11" s="36">
        <v>1</v>
      </c>
      <c r="I11" s="38">
        <v>3250</v>
      </c>
    </row>
    <row r="12" spans="1:9" ht="12.75">
      <c r="A12" s="1"/>
      <c r="B12" s="35" t="s">
        <v>30</v>
      </c>
      <c r="C12" s="35" t="s">
        <v>191</v>
      </c>
      <c r="D12" s="36"/>
      <c r="E12" s="36"/>
      <c r="F12" s="35"/>
      <c r="G12" s="36" t="s">
        <v>9</v>
      </c>
      <c r="H12" s="36">
        <v>5</v>
      </c>
      <c r="I12" s="35">
        <v>899.5</v>
      </c>
    </row>
    <row r="13" spans="3:9" ht="12.75">
      <c r="C13" s="16" t="s">
        <v>106</v>
      </c>
      <c r="F13" s="14">
        <f>SUM(F8:F12)</f>
        <v>0</v>
      </c>
      <c r="I13" s="14">
        <f>SUM(I8:I12)</f>
        <v>12061.5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8" sqref="F18"/>
    </sheetView>
  </sheetViews>
  <sheetFormatPr defaultColWidth="9.140625" defaultRowHeight="12.75"/>
  <cols>
    <col min="3" max="3" width="31.710937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7109375" style="0" customWidth="1"/>
    <col min="8" max="8" width="7.00390625" style="0" customWidth="1"/>
    <col min="9" max="9" width="9.00390625" style="0" customWidth="1"/>
  </cols>
  <sheetData>
    <row r="2" ht="12.75">
      <c r="A2" t="s">
        <v>226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67</v>
      </c>
      <c r="B8" s="39" t="s">
        <v>13</v>
      </c>
      <c r="C8" s="39" t="s">
        <v>227</v>
      </c>
      <c r="D8" s="36"/>
      <c r="E8" s="36"/>
      <c r="F8" s="41"/>
      <c r="G8" s="36" t="s">
        <v>9</v>
      </c>
      <c r="H8" s="36">
        <v>2</v>
      </c>
      <c r="I8" s="41">
        <v>1500</v>
      </c>
    </row>
    <row r="9" spans="1:9" ht="12.75">
      <c r="A9" s="1"/>
      <c r="B9" s="35" t="s">
        <v>27</v>
      </c>
      <c r="C9" s="35" t="s">
        <v>228</v>
      </c>
      <c r="D9" s="36"/>
      <c r="E9" s="36"/>
      <c r="F9" s="37"/>
      <c r="G9" s="36" t="s">
        <v>9</v>
      </c>
      <c r="H9" s="36">
        <v>2</v>
      </c>
      <c r="I9" s="37">
        <v>1500</v>
      </c>
    </row>
    <row r="10" spans="1:9" ht="12.75">
      <c r="A10" s="1"/>
      <c r="B10" s="35" t="s">
        <v>19</v>
      </c>
      <c r="C10" s="35" t="s">
        <v>229</v>
      </c>
      <c r="D10" s="36"/>
      <c r="E10" s="36"/>
      <c r="F10" s="37"/>
      <c r="G10" s="36" t="s">
        <v>9</v>
      </c>
      <c r="H10" s="36">
        <v>4</v>
      </c>
      <c r="I10" s="37">
        <v>21500</v>
      </c>
    </row>
    <row r="11" spans="3:9" ht="12.75">
      <c r="C11" s="16" t="s">
        <v>106</v>
      </c>
      <c r="F11">
        <v>0</v>
      </c>
      <c r="I11" s="14">
        <f>SUM(I8:I10)</f>
        <v>24500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22" sqref="C22"/>
    </sheetView>
  </sheetViews>
  <sheetFormatPr defaultColWidth="9.140625" defaultRowHeight="12.75"/>
  <cols>
    <col min="1" max="1" width="16.7109375" style="0" customWidth="1"/>
    <col min="3" max="3" width="29.421875" style="0" customWidth="1"/>
    <col min="4" max="4" width="8.57421875" style="0" customWidth="1"/>
    <col min="5" max="5" width="6.8515625" style="0" customWidth="1"/>
    <col min="6" max="6" width="10.57421875" style="0" customWidth="1"/>
    <col min="7" max="8" width="7.28125" style="0" customWidth="1"/>
    <col min="9" max="9" width="10.28125" style="0" customWidth="1"/>
  </cols>
  <sheetData>
    <row r="2" ht="12.75">
      <c r="A2" t="s">
        <v>230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68</v>
      </c>
      <c r="B8" s="1" t="s">
        <v>10</v>
      </c>
      <c r="C8" s="1" t="s">
        <v>231</v>
      </c>
      <c r="D8" s="6"/>
      <c r="E8" s="6"/>
      <c r="F8" s="17">
        <v>130000</v>
      </c>
      <c r="G8" s="6"/>
      <c r="H8" s="6"/>
      <c r="I8" s="17"/>
    </row>
    <row r="9" spans="1:9" ht="12.75">
      <c r="A9" s="1" t="s">
        <v>68</v>
      </c>
      <c r="B9" s="35" t="s">
        <v>27</v>
      </c>
      <c r="C9" s="35" t="s">
        <v>232</v>
      </c>
      <c r="D9" s="36"/>
      <c r="E9" s="36"/>
      <c r="F9" s="37"/>
      <c r="G9" s="36"/>
      <c r="H9" s="36"/>
      <c r="I9" s="37">
        <v>31500</v>
      </c>
    </row>
    <row r="10" spans="1:9" ht="12.75">
      <c r="A10" s="1" t="s">
        <v>68</v>
      </c>
      <c r="B10" s="35" t="s">
        <v>19</v>
      </c>
      <c r="C10" s="35" t="s">
        <v>233</v>
      </c>
      <c r="D10" s="36"/>
      <c r="E10" s="36"/>
      <c r="F10" s="37"/>
      <c r="G10" s="36"/>
      <c r="H10" s="36"/>
      <c r="I10" s="37">
        <v>13300</v>
      </c>
    </row>
    <row r="11" spans="1:9" ht="12.75">
      <c r="A11" s="1" t="s">
        <v>68</v>
      </c>
      <c r="B11" s="35" t="s">
        <v>19</v>
      </c>
      <c r="C11" s="35" t="s">
        <v>234</v>
      </c>
      <c r="D11" s="36"/>
      <c r="E11" s="36"/>
      <c r="F11" s="37"/>
      <c r="G11" s="36"/>
      <c r="H11" s="36"/>
      <c r="I11" s="37">
        <v>112866</v>
      </c>
    </row>
    <row r="12" spans="1:9" ht="12.75">
      <c r="A12" s="1" t="s">
        <v>68</v>
      </c>
      <c r="B12" s="35" t="s">
        <v>30</v>
      </c>
      <c r="C12" s="35" t="s">
        <v>235</v>
      </c>
      <c r="D12" s="36"/>
      <c r="E12" s="36"/>
      <c r="F12" s="35"/>
      <c r="G12" s="36" t="s">
        <v>7</v>
      </c>
      <c r="H12" s="36">
        <v>4</v>
      </c>
      <c r="I12" s="37">
        <v>900</v>
      </c>
    </row>
    <row r="13" spans="1:9" ht="12.75">
      <c r="A13" s="1" t="s">
        <v>68</v>
      </c>
      <c r="B13" s="35" t="s">
        <v>14</v>
      </c>
      <c r="C13" s="35" t="s">
        <v>236</v>
      </c>
      <c r="D13" s="36"/>
      <c r="E13" s="36"/>
      <c r="F13" s="38"/>
      <c r="G13" s="36"/>
      <c r="H13" s="36"/>
      <c r="I13" s="38">
        <v>6000</v>
      </c>
    </row>
    <row r="14" spans="1:9" ht="12.75">
      <c r="A14" s="1" t="s">
        <v>68</v>
      </c>
      <c r="B14" s="35" t="s">
        <v>14</v>
      </c>
      <c r="C14" s="35" t="s">
        <v>119</v>
      </c>
      <c r="D14" s="36"/>
      <c r="E14" s="36"/>
      <c r="F14" s="38"/>
      <c r="G14" s="36"/>
      <c r="H14" s="36"/>
      <c r="I14" s="38">
        <v>2384</v>
      </c>
    </row>
    <row r="15" spans="1:9" ht="12.75">
      <c r="A15" s="1" t="s">
        <v>68</v>
      </c>
      <c r="B15" s="35" t="s">
        <v>14</v>
      </c>
      <c r="C15" s="35" t="s">
        <v>237</v>
      </c>
      <c r="D15" s="36"/>
      <c r="E15" s="36"/>
      <c r="F15" s="38"/>
      <c r="G15" s="36" t="s">
        <v>9</v>
      </c>
      <c r="H15" s="36">
        <v>1</v>
      </c>
      <c r="I15" s="38">
        <v>8700</v>
      </c>
    </row>
    <row r="16" spans="1:9" ht="12.75">
      <c r="A16" s="1" t="s">
        <v>68</v>
      </c>
      <c r="B16" s="1" t="s">
        <v>17</v>
      </c>
      <c r="C16" s="1" t="s">
        <v>316</v>
      </c>
      <c r="D16" s="6"/>
      <c r="E16" s="6"/>
      <c r="F16" s="17"/>
      <c r="G16" s="6" t="s">
        <v>9</v>
      </c>
      <c r="H16" s="6">
        <v>4</v>
      </c>
      <c r="I16" s="17">
        <v>650</v>
      </c>
    </row>
    <row r="17" spans="3:9" ht="12.75">
      <c r="C17" t="s">
        <v>106</v>
      </c>
      <c r="F17" s="14">
        <f>SUM(F8:F16)</f>
        <v>130000</v>
      </c>
      <c r="I17" s="14">
        <f>SUM(I8:I16)</f>
        <v>176300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22" sqref="C22"/>
    </sheetView>
  </sheetViews>
  <sheetFormatPr defaultColWidth="9.140625" defaultRowHeight="12.75"/>
  <cols>
    <col min="1" max="1" width="17.00390625" style="0" customWidth="1"/>
    <col min="3" max="3" width="28.8515625" style="0" customWidth="1"/>
    <col min="4" max="4" width="7.57421875" style="0" customWidth="1"/>
    <col min="5" max="5" width="6.421875" style="0" customWidth="1"/>
    <col min="6" max="6" width="7.421875" style="0" customWidth="1"/>
    <col min="7" max="7" width="7.57421875" style="0" customWidth="1"/>
    <col min="8" max="8" width="6.57421875" style="0" customWidth="1"/>
    <col min="9" max="9" width="11.7109375" style="0" customWidth="1"/>
  </cols>
  <sheetData>
    <row r="2" ht="12.75">
      <c r="A2" t="s">
        <v>238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69</v>
      </c>
      <c r="B8" s="35" t="s">
        <v>23</v>
      </c>
      <c r="C8" s="35" t="s">
        <v>234</v>
      </c>
      <c r="D8" s="36"/>
      <c r="E8" s="36"/>
      <c r="F8" s="37"/>
      <c r="G8" s="36"/>
      <c r="H8" s="36"/>
      <c r="I8" s="37">
        <v>126125</v>
      </c>
    </row>
    <row r="9" spans="1:9" ht="12.75">
      <c r="A9" s="1"/>
      <c r="B9" s="39" t="s">
        <v>13</v>
      </c>
      <c r="C9" s="35" t="s">
        <v>37</v>
      </c>
      <c r="D9" s="36"/>
      <c r="E9" s="36"/>
      <c r="F9" s="40"/>
      <c r="G9" s="36" t="s">
        <v>22</v>
      </c>
      <c r="H9" s="36">
        <v>1</v>
      </c>
      <c r="I9" s="40">
        <v>54432.2</v>
      </c>
    </row>
    <row r="10" spans="1:9" ht="12.75">
      <c r="A10" s="1"/>
      <c r="B10" s="35" t="s">
        <v>30</v>
      </c>
      <c r="C10" s="35" t="s">
        <v>239</v>
      </c>
      <c r="D10" s="36"/>
      <c r="E10" s="36"/>
      <c r="F10" s="35"/>
      <c r="G10" s="36" t="s">
        <v>9</v>
      </c>
      <c r="H10" s="36">
        <v>6</v>
      </c>
      <c r="I10" s="37">
        <v>830</v>
      </c>
    </row>
    <row r="11" spans="1:9" ht="12.75">
      <c r="A11" s="1"/>
      <c r="B11" s="35" t="s">
        <v>30</v>
      </c>
      <c r="C11" s="35" t="s">
        <v>240</v>
      </c>
      <c r="D11" s="36"/>
      <c r="E11" s="36"/>
      <c r="F11" s="35"/>
      <c r="G11" s="36" t="s">
        <v>9</v>
      </c>
      <c r="H11" s="36">
        <v>1</v>
      </c>
      <c r="I11" s="37">
        <v>106</v>
      </c>
    </row>
    <row r="12" spans="1:9" ht="12.75">
      <c r="A12" s="1"/>
      <c r="B12" s="35" t="s">
        <v>14</v>
      </c>
      <c r="C12" s="35" t="s">
        <v>241</v>
      </c>
      <c r="D12" s="36"/>
      <c r="E12" s="36"/>
      <c r="F12" s="38"/>
      <c r="G12" s="36"/>
      <c r="H12" s="36"/>
      <c r="I12" s="37">
        <v>8000</v>
      </c>
    </row>
    <row r="13" spans="1:9" ht="12.75">
      <c r="A13" s="1"/>
      <c r="B13" s="35" t="s">
        <v>14</v>
      </c>
      <c r="C13" s="35" t="s">
        <v>239</v>
      </c>
      <c r="D13" s="36"/>
      <c r="E13" s="36"/>
      <c r="F13" s="35"/>
      <c r="G13" s="36" t="s">
        <v>9</v>
      </c>
      <c r="H13" s="36">
        <v>1</v>
      </c>
      <c r="I13" s="37">
        <v>106</v>
      </c>
    </row>
    <row r="14" spans="1:9" ht="12.75">
      <c r="A14" s="1"/>
      <c r="B14" s="1"/>
      <c r="C14" s="1"/>
      <c r="D14" s="10"/>
      <c r="E14" s="10"/>
      <c r="F14" s="29"/>
      <c r="G14" s="10"/>
      <c r="H14" s="10"/>
      <c r="I14" s="29"/>
    </row>
    <row r="15" spans="6:9" ht="12.75">
      <c r="F15" s="14">
        <f>SUM(F8:F14)</f>
        <v>0</v>
      </c>
      <c r="I15" s="14">
        <f>SUM(I8:I14)</f>
        <v>189599.2</v>
      </c>
    </row>
  </sheetData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21" sqref="A21:IV27"/>
    </sheetView>
  </sheetViews>
  <sheetFormatPr defaultColWidth="9.140625" defaultRowHeight="12.75"/>
  <cols>
    <col min="1" max="1" width="16.140625" style="0" customWidth="1"/>
    <col min="3" max="3" width="31.7109375" style="0" customWidth="1"/>
    <col min="4" max="4" width="7.57421875" style="0" customWidth="1"/>
    <col min="5" max="5" width="6.8515625" style="0" customWidth="1"/>
    <col min="6" max="6" width="11.421875" style="0" customWidth="1"/>
    <col min="7" max="7" width="7.28125" style="0" customWidth="1"/>
    <col min="8" max="8" width="7.00390625" style="0" customWidth="1"/>
    <col min="9" max="9" width="10.7109375" style="0" customWidth="1"/>
  </cols>
  <sheetData>
    <row r="2" ht="12.75">
      <c r="A2" t="s">
        <v>242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71</v>
      </c>
      <c r="B8" s="1" t="s">
        <v>14</v>
      </c>
      <c r="C8" s="1" t="s">
        <v>31</v>
      </c>
      <c r="D8" s="6" t="s">
        <v>6</v>
      </c>
      <c r="E8" s="6">
        <v>500</v>
      </c>
      <c r="F8" s="17">
        <v>300000</v>
      </c>
      <c r="G8" s="6"/>
      <c r="H8" s="6"/>
      <c r="I8" s="17"/>
    </row>
    <row r="9" spans="1:9" ht="12.75">
      <c r="A9" s="1" t="s">
        <v>71</v>
      </c>
      <c r="B9" s="35" t="s">
        <v>10</v>
      </c>
      <c r="C9" s="35" t="s">
        <v>181</v>
      </c>
      <c r="D9" s="36"/>
      <c r="E9" s="36"/>
      <c r="F9" s="37"/>
      <c r="G9" s="36" t="s">
        <v>9</v>
      </c>
      <c r="H9" s="36">
        <v>1</v>
      </c>
      <c r="I9" s="37">
        <v>106</v>
      </c>
    </row>
    <row r="10" spans="1:9" ht="12.75">
      <c r="A10" s="1" t="s">
        <v>71</v>
      </c>
      <c r="B10" s="35" t="s">
        <v>8</v>
      </c>
      <c r="C10" s="35" t="s">
        <v>31</v>
      </c>
      <c r="D10" s="36"/>
      <c r="E10" s="36"/>
      <c r="F10" s="37"/>
      <c r="G10" s="36"/>
      <c r="H10" s="36"/>
      <c r="I10" s="37">
        <v>345000</v>
      </c>
    </row>
    <row r="11" spans="1:9" ht="12.75">
      <c r="A11" s="1" t="s">
        <v>71</v>
      </c>
      <c r="B11" s="35" t="s">
        <v>5</v>
      </c>
      <c r="C11" s="35" t="s">
        <v>107</v>
      </c>
      <c r="D11" s="36"/>
      <c r="E11" s="36"/>
      <c r="F11" s="37"/>
      <c r="G11" s="36" t="s">
        <v>9</v>
      </c>
      <c r="H11" s="36">
        <v>2</v>
      </c>
      <c r="I11" s="37">
        <v>6500</v>
      </c>
    </row>
    <row r="12" spans="1:9" ht="12.75">
      <c r="A12" s="1" t="s">
        <v>71</v>
      </c>
      <c r="B12" s="35" t="s">
        <v>19</v>
      </c>
      <c r="C12" s="35" t="s">
        <v>167</v>
      </c>
      <c r="D12" s="36"/>
      <c r="E12" s="36"/>
      <c r="F12" s="37"/>
      <c r="G12" s="36"/>
      <c r="H12" s="36"/>
      <c r="I12" s="37">
        <v>16598</v>
      </c>
    </row>
    <row r="13" spans="1:9" ht="12.75">
      <c r="A13" s="1" t="s">
        <v>71</v>
      </c>
      <c r="B13" s="35" t="s">
        <v>14</v>
      </c>
      <c r="C13" s="35" t="s">
        <v>243</v>
      </c>
      <c r="D13" s="36"/>
      <c r="E13" s="36"/>
      <c r="F13" s="37"/>
      <c r="G13" s="36" t="s">
        <v>9</v>
      </c>
      <c r="H13" s="36">
        <v>3</v>
      </c>
      <c r="I13" s="37">
        <v>392</v>
      </c>
    </row>
    <row r="14" spans="1:9" ht="12.75">
      <c r="A14" s="1" t="s">
        <v>71</v>
      </c>
      <c r="B14" s="35" t="s">
        <v>28</v>
      </c>
      <c r="C14" s="35" t="s">
        <v>25</v>
      </c>
      <c r="D14" s="36"/>
      <c r="E14" s="36"/>
      <c r="F14" s="37"/>
      <c r="G14" s="36" t="s">
        <v>7</v>
      </c>
      <c r="H14" s="36">
        <v>3</v>
      </c>
      <c r="I14" s="37">
        <v>141.81</v>
      </c>
    </row>
    <row r="15" spans="1:9" ht="12.75">
      <c r="A15" s="1" t="s">
        <v>71</v>
      </c>
      <c r="B15" s="35" t="s">
        <v>17</v>
      </c>
      <c r="C15" s="35" t="s">
        <v>11</v>
      </c>
      <c r="D15" s="36"/>
      <c r="E15" s="36"/>
      <c r="F15" s="37"/>
      <c r="G15" s="36" t="s">
        <v>7</v>
      </c>
      <c r="H15" s="36">
        <v>6</v>
      </c>
      <c r="I15" s="37">
        <v>2700</v>
      </c>
    </row>
    <row r="16" spans="6:9" ht="12.75">
      <c r="F16" s="14">
        <f>SUM(F8:F14)</f>
        <v>300000</v>
      </c>
      <c r="I16" s="14">
        <f>SUM(I8:I15)</f>
        <v>371437.81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6" sqref="A16:IV17"/>
    </sheetView>
  </sheetViews>
  <sheetFormatPr defaultColWidth="9.140625" defaultRowHeight="12.75"/>
  <cols>
    <col min="1" max="1" width="18.28125" style="0" customWidth="1"/>
    <col min="2" max="2" width="7.00390625" style="0" customWidth="1"/>
    <col min="3" max="3" width="34.8515625" style="0" customWidth="1"/>
    <col min="6" max="6" width="8.7109375" style="0" customWidth="1"/>
    <col min="7" max="7" width="7.28125" style="0" customWidth="1"/>
    <col min="8" max="8" width="7.00390625" style="0" customWidth="1"/>
    <col min="9" max="9" width="7.421875" style="0" customWidth="1"/>
  </cols>
  <sheetData>
    <row r="2" ht="12.75">
      <c r="A2" t="s">
        <v>156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18</v>
      </c>
      <c r="B8" s="35" t="s">
        <v>19</v>
      </c>
      <c r="C8" s="35" t="s">
        <v>157</v>
      </c>
      <c r="D8" s="36"/>
      <c r="E8" s="36"/>
      <c r="F8" s="37"/>
      <c r="G8" s="36" t="s">
        <v>9</v>
      </c>
      <c r="H8" s="36">
        <v>1</v>
      </c>
      <c r="I8" s="37">
        <v>600</v>
      </c>
    </row>
    <row r="9" spans="1:9" ht="12.75">
      <c r="A9" s="1" t="s">
        <v>18</v>
      </c>
      <c r="B9" s="1" t="s">
        <v>17</v>
      </c>
      <c r="C9" s="1" t="s">
        <v>317</v>
      </c>
      <c r="D9" s="1"/>
      <c r="E9" s="1"/>
      <c r="F9" s="1"/>
      <c r="G9" s="1" t="s">
        <v>9</v>
      </c>
      <c r="H9" s="1">
        <v>8</v>
      </c>
      <c r="I9" s="15">
        <v>1300</v>
      </c>
    </row>
    <row r="10" spans="3:9" ht="12.75">
      <c r="C10" t="s">
        <v>106</v>
      </c>
      <c r="I10" s="14">
        <f>SUM(I8:I9)</f>
        <v>1900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B9" sqref="B9"/>
    </sheetView>
  </sheetViews>
  <sheetFormatPr defaultColWidth="9.140625" defaultRowHeight="12.75"/>
  <cols>
    <col min="1" max="1" width="17.421875" style="0" customWidth="1"/>
    <col min="3" max="3" width="27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8" width="7.28125" style="0" customWidth="1"/>
    <col min="9" max="9" width="7.57421875" style="0" customWidth="1"/>
  </cols>
  <sheetData>
    <row r="2" ht="12.75">
      <c r="A2" t="s">
        <v>244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131</v>
      </c>
      <c r="B8" s="1" t="s">
        <v>19</v>
      </c>
      <c r="C8" s="1" t="s">
        <v>257</v>
      </c>
      <c r="D8" s="1"/>
      <c r="E8" s="1"/>
      <c r="F8" s="1"/>
      <c r="G8" s="1" t="s">
        <v>9</v>
      </c>
      <c r="H8" s="1">
        <v>1</v>
      </c>
      <c r="I8" s="15">
        <v>3410</v>
      </c>
    </row>
    <row r="9" spans="2:9" ht="12.75">
      <c r="B9" t="s">
        <v>321</v>
      </c>
      <c r="I9" s="14">
        <f>SUM(I8)</f>
        <v>3410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17" sqref="F17"/>
    </sheetView>
  </sheetViews>
  <sheetFormatPr defaultColWidth="9.140625" defaultRowHeight="12.75"/>
  <cols>
    <col min="1" max="1" width="16.28125" style="0" customWidth="1"/>
    <col min="3" max="3" width="28.140625" style="0" customWidth="1"/>
    <col min="4" max="4" width="7.8515625" style="0" customWidth="1"/>
    <col min="5" max="5" width="7.00390625" style="0" customWidth="1"/>
    <col min="6" max="6" width="8.28125" style="0" customWidth="1"/>
    <col min="7" max="7" width="7.7109375" style="0" customWidth="1"/>
    <col min="8" max="8" width="7.28125" style="0" customWidth="1"/>
    <col min="9" max="9" width="8.421875" style="0" customWidth="1"/>
  </cols>
  <sheetData>
    <row r="2" ht="12.75">
      <c r="A2" t="s">
        <v>245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72</v>
      </c>
      <c r="B8" s="1" t="s">
        <v>19</v>
      </c>
      <c r="C8" s="1" t="s">
        <v>246</v>
      </c>
      <c r="D8" s="6" t="s">
        <v>9</v>
      </c>
      <c r="E8" s="6">
        <v>4</v>
      </c>
      <c r="F8" s="17">
        <v>30000</v>
      </c>
      <c r="G8" s="6"/>
      <c r="H8" s="6"/>
      <c r="I8" s="17"/>
    </row>
    <row r="9" spans="1:9" ht="12.75">
      <c r="A9" s="1"/>
      <c r="B9" s="35" t="s">
        <v>5</v>
      </c>
      <c r="C9" s="35" t="s">
        <v>247</v>
      </c>
      <c r="D9" s="36"/>
      <c r="E9" s="36"/>
      <c r="F9" s="37"/>
      <c r="G9" s="6"/>
      <c r="H9" s="6"/>
      <c r="I9" s="37">
        <v>65133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6:9" ht="12.75">
      <c r="F11" s="14">
        <v>0</v>
      </c>
      <c r="I11" s="14">
        <f>SUM(I8:I10)</f>
        <v>65133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H18" sqref="H18"/>
    </sheetView>
  </sheetViews>
  <sheetFormatPr defaultColWidth="9.140625" defaultRowHeight="12.75"/>
  <cols>
    <col min="1" max="1" width="17.57421875" style="0" customWidth="1"/>
    <col min="3" max="3" width="30.00390625" style="0" customWidth="1"/>
    <col min="4" max="4" width="7.57421875" style="0" customWidth="1"/>
    <col min="5" max="5" width="7.00390625" style="0" customWidth="1"/>
    <col min="6" max="6" width="9.57421875" style="0" customWidth="1"/>
    <col min="7" max="7" width="7.00390625" style="0" customWidth="1"/>
    <col min="8" max="8" width="6.57421875" style="0" customWidth="1"/>
    <col min="9" max="9" width="10.00390625" style="0" customWidth="1"/>
  </cols>
  <sheetData>
    <row r="2" ht="12.75">
      <c r="A2" t="s">
        <v>248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73</v>
      </c>
      <c r="B8" s="1" t="s">
        <v>10</v>
      </c>
      <c r="C8" s="1" t="s">
        <v>249</v>
      </c>
      <c r="D8" s="6" t="s">
        <v>9</v>
      </c>
      <c r="E8" s="6">
        <v>16</v>
      </c>
      <c r="F8" s="17">
        <v>160000</v>
      </c>
      <c r="G8" s="6"/>
      <c r="H8" s="6"/>
      <c r="I8" s="17"/>
    </row>
    <row r="9" spans="1:9" ht="12.75">
      <c r="A9" s="1"/>
      <c r="B9" s="1" t="s">
        <v>10</v>
      </c>
      <c r="C9" s="1" t="s">
        <v>37</v>
      </c>
      <c r="D9" s="6" t="s">
        <v>22</v>
      </c>
      <c r="E9" s="6">
        <v>4</v>
      </c>
      <c r="F9" s="17">
        <v>240000</v>
      </c>
      <c r="G9" s="6"/>
      <c r="H9" s="6"/>
      <c r="I9" s="17"/>
    </row>
    <row r="10" spans="1:9" ht="12.75">
      <c r="A10" s="1"/>
      <c r="B10" s="35" t="s">
        <v>5</v>
      </c>
      <c r="C10" s="35" t="s">
        <v>16</v>
      </c>
      <c r="D10" s="36"/>
      <c r="E10" s="36"/>
      <c r="F10" s="37"/>
      <c r="G10" s="6"/>
      <c r="H10" s="6"/>
      <c r="I10" s="37">
        <v>103500</v>
      </c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3:9" ht="12.75">
      <c r="C12" s="18" t="s">
        <v>106</v>
      </c>
      <c r="F12" s="14">
        <f>SUM(F8:F11)</f>
        <v>400000</v>
      </c>
      <c r="I12" s="14">
        <f>SUM(I8:I11)</f>
        <v>103500</v>
      </c>
    </row>
    <row r="13" ht="12.75">
      <c r="F13" s="14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18" sqref="H18"/>
    </sheetView>
  </sheetViews>
  <sheetFormatPr defaultColWidth="9.140625" defaultRowHeight="12.75"/>
  <cols>
    <col min="1" max="1" width="16.421875" style="0" customWidth="1"/>
    <col min="3" max="3" width="27.14062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250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74</v>
      </c>
      <c r="B8" s="35" t="s">
        <v>30</v>
      </c>
      <c r="C8" s="35" t="s">
        <v>107</v>
      </c>
      <c r="D8" s="36"/>
      <c r="E8" s="36"/>
      <c r="F8" s="38"/>
      <c r="G8" s="36" t="s">
        <v>9</v>
      </c>
      <c r="H8" s="36">
        <v>2</v>
      </c>
      <c r="I8" s="38">
        <v>6500</v>
      </c>
    </row>
    <row r="9" spans="1:9" ht="12.75">
      <c r="A9" s="1"/>
      <c r="B9" s="35" t="s">
        <v>28</v>
      </c>
      <c r="C9" s="35" t="s">
        <v>24</v>
      </c>
      <c r="D9" s="36"/>
      <c r="E9" s="36"/>
      <c r="F9" s="35"/>
      <c r="G9" s="36" t="s">
        <v>7</v>
      </c>
      <c r="H9" s="36">
        <v>2</v>
      </c>
      <c r="I9" s="35">
        <v>244.81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7"/>
    </row>
    <row r="11" spans="1:9" ht="12.75">
      <c r="A11" s="1"/>
      <c r="B11" s="1"/>
      <c r="C11" s="1"/>
      <c r="D11" s="6"/>
      <c r="E11" s="6"/>
      <c r="F11" s="6"/>
      <c r="G11" s="6"/>
      <c r="H11" s="6"/>
      <c r="I11" s="17"/>
    </row>
    <row r="12" spans="3:9" ht="12.75">
      <c r="C12" s="16" t="s">
        <v>106</v>
      </c>
      <c r="F12">
        <v>0</v>
      </c>
      <c r="I12" s="14">
        <f>SUM(I8:I11)</f>
        <v>6744.81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I15" sqref="I15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31.28125" style="0" customWidth="1"/>
    <col min="4" max="4" width="7.28125" style="0" customWidth="1"/>
    <col min="5" max="5" width="6.57421875" style="0" customWidth="1"/>
    <col min="6" max="6" width="9.00390625" style="0" customWidth="1"/>
    <col min="7" max="7" width="7.8515625" style="0" customWidth="1"/>
    <col min="8" max="8" width="7.140625" style="0" customWidth="1"/>
    <col min="9" max="9" width="9.7109375" style="0" customWidth="1"/>
  </cols>
  <sheetData>
    <row r="2" ht="12.75">
      <c r="A2" t="s">
        <v>251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252</v>
      </c>
      <c r="B8" s="1" t="s">
        <v>253</v>
      </c>
      <c r="C8" s="2" t="s">
        <v>24</v>
      </c>
      <c r="D8" s="6" t="s">
        <v>7</v>
      </c>
      <c r="E8" s="6">
        <v>50</v>
      </c>
      <c r="F8" s="17">
        <v>30000</v>
      </c>
      <c r="G8" s="6"/>
      <c r="H8" s="6"/>
      <c r="I8" s="6"/>
    </row>
    <row r="9" spans="1:9" ht="12.75">
      <c r="A9" s="1"/>
      <c r="B9" s="35" t="s">
        <v>10</v>
      </c>
      <c r="C9" s="35" t="s">
        <v>254</v>
      </c>
      <c r="D9" s="36" t="s">
        <v>9</v>
      </c>
      <c r="E9" s="36">
        <v>1</v>
      </c>
      <c r="F9" s="37">
        <v>180</v>
      </c>
      <c r="G9" s="36" t="s">
        <v>9</v>
      </c>
      <c r="H9" s="36">
        <v>1</v>
      </c>
      <c r="I9" s="37">
        <v>180</v>
      </c>
    </row>
    <row r="10" spans="1:9" ht="12.75">
      <c r="A10" s="1"/>
      <c r="B10" s="39" t="s">
        <v>13</v>
      </c>
      <c r="C10" s="39" t="s">
        <v>255</v>
      </c>
      <c r="D10" s="36"/>
      <c r="E10" s="36"/>
      <c r="F10" s="41">
        <v>4000</v>
      </c>
      <c r="G10" s="36"/>
      <c r="H10" s="36"/>
      <c r="I10" s="41">
        <v>4000</v>
      </c>
    </row>
    <row r="11" spans="1:9" ht="12.75">
      <c r="A11" s="1"/>
      <c r="B11" s="35" t="s">
        <v>5</v>
      </c>
      <c r="C11" s="35" t="s">
        <v>170</v>
      </c>
      <c r="D11" s="36" t="s">
        <v>9</v>
      </c>
      <c r="E11" s="36">
        <v>1</v>
      </c>
      <c r="F11" s="37">
        <v>550</v>
      </c>
      <c r="G11" s="36" t="s">
        <v>9</v>
      </c>
      <c r="H11" s="36">
        <v>1</v>
      </c>
      <c r="I11" s="37">
        <v>550</v>
      </c>
    </row>
    <row r="12" spans="1:9" ht="12.75">
      <c r="A12" s="1"/>
      <c r="B12" s="35" t="s">
        <v>19</v>
      </c>
      <c r="C12" s="35" t="s">
        <v>51</v>
      </c>
      <c r="D12" s="36"/>
      <c r="E12" s="36"/>
      <c r="F12" s="37">
        <v>3975</v>
      </c>
      <c r="G12" s="36"/>
      <c r="H12" s="36"/>
      <c r="I12" s="37">
        <v>3975</v>
      </c>
    </row>
    <row r="13" spans="1:9" ht="12.75">
      <c r="A13" s="1"/>
      <c r="B13" s="35" t="s">
        <v>28</v>
      </c>
      <c r="C13" s="35" t="s">
        <v>176</v>
      </c>
      <c r="D13" s="36"/>
      <c r="E13" s="36"/>
      <c r="F13" s="38">
        <v>10000</v>
      </c>
      <c r="G13" s="36"/>
      <c r="H13" s="36"/>
      <c r="I13" s="38">
        <v>10000</v>
      </c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6:9" ht="12.75">
      <c r="F15" s="14">
        <f>SUM(F8:F14)</f>
        <v>48705</v>
      </c>
      <c r="I15" s="14">
        <f>SUM(I8:I14)</f>
        <v>18705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4" sqref="C4"/>
    </sheetView>
  </sheetViews>
  <sheetFormatPr defaultColWidth="9.140625" defaultRowHeight="12.75"/>
  <cols>
    <col min="1" max="1" width="20.140625" style="0" customWidth="1"/>
    <col min="2" max="2" width="7.7109375" style="0" customWidth="1"/>
    <col min="3" max="3" width="21.140625" style="0" customWidth="1"/>
    <col min="4" max="4" width="7.8515625" style="0" customWidth="1"/>
    <col min="5" max="5" width="7.140625" style="0" customWidth="1"/>
    <col min="6" max="6" width="10.140625" style="0" customWidth="1"/>
    <col min="7" max="7" width="7.421875" style="0" customWidth="1"/>
    <col min="8" max="8" width="7.140625" style="0" customWidth="1"/>
    <col min="9" max="9" width="8.57421875" style="0" customWidth="1"/>
  </cols>
  <sheetData>
    <row r="2" ht="12.75">
      <c r="A2" t="s">
        <v>256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75</v>
      </c>
      <c r="B8" s="35" t="s">
        <v>19</v>
      </c>
      <c r="C8" s="35" t="s">
        <v>257</v>
      </c>
      <c r="D8" s="36"/>
      <c r="E8" s="36"/>
      <c r="F8" s="38"/>
      <c r="G8" s="1" t="s">
        <v>9</v>
      </c>
      <c r="H8" s="1">
        <v>1</v>
      </c>
      <c r="I8" s="38">
        <v>5621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3:9" ht="12.75">
      <c r="C10" t="s">
        <v>106</v>
      </c>
      <c r="F10">
        <v>0</v>
      </c>
      <c r="I10" s="14">
        <f>SUM(I8:I9)</f>
        <v>5621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21" sqref="C21"/>
    </sheetView>
  </sheetViews>
  <sheetFormatPr defaultColWidth="9.140625" defaultRowHeight="12.75"/>
  <cols>
    <col min="1" max="1" width="18.421875" style="0" customWidth="1"/>
    <col min="2" max="2" width="8.57421875" style="0" customWidth="1"/>
    <col min="3" max="3" width="32.28125" style="0" customWidth="1"/>
    <col min="4" max="4" width="7.57421875" style="0" customWidth="1"/>
    <col min="5" max="5" width="6.8515625" style="0" customWidth="1"/>
    <col min="6" max="6" width="9.7109375" style="0" customWidth="1"/>
    <col min="7" max="7" width="7.8515625" style="0" customWidth="1"/>
    <col min="8" max="8" width="7.421875" style="0" customWidth="1"/>
    <col min="9" max="9" width="9.28125" style="0" customWidth="1"/>
  </cols>
  <sheetData>
    <row r="2" ht="12.75">
      <c r="A2" t="s">
        <v>258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76</v>
      </c>
      <c r="B8" s="1" t="s">
        <v>19</v>
      </c>
      <c r="C8" s="1" t="s">
        <v>259</v>
      </c>
      <c r="D8" s="6" t="s">
        <v>7</v>
      </c>
      <c r="E8" s="6">
        <v>80</v>
      </c>
      <c r="F8" s="17">
        <v>25000</v>
      </c>
      <c r="G8" s="6"/>
      <c r="H8" s="6"/>
      <c r="I8" s="19"/>
    </row>
    <row r="9" spans="1:9" ht="12.75">
      <c r="A9" s="1"/>
      <c r="B9" s="1" t="s">
        <v>260</v>
      </c>
      <c r="C9" s="1" t="s">
        <v>37</v>
      </c>
      <c r="D9" s="6" t="s">
        <v>22</v>
      </c>
      <c r="E9" s="6">
        <v>1</v>
      </c>
      <c r="F9" s="17">
        <v>80000</v>
      </c>
      <c r="G9" s="6"/>
      <c r="H9" s="6"/>
      <c r="I9" s="19"/>
    </row>
    <row r="10" spans="1:9" ht="12.75">
      <c r="A10" s="1"/>
      <c r="B10" s="39" t="s">
        <v>29</v>
      </c>
      <c r="C10" s="39" t="s">
        <v>261</v>
      </c>
      <c r="D10" s="36"/>
      <c r="E10" s="36"/>
      <c r="F10" s="42"/>
      <c r="G10" s="36" t="s">
        <v>9</v>
      </c>
      <c r="H10" s="36">
        <v>1</v>
      </c>
      <c r="I10" s="42">
        <v>3500</v>
      </c>
    </row>
    <row r="11" spans="1:9" ht="12.75">
      <c r="A11" s="1"/>
      <c r="B11" s="35" t="s">
        <v>29</v>
      </c>
      <c r="C11" s="39" t="s">
        <v>262</v>
      </c>
      <c r="D11" s="36"/>
      <c r="E11" s="36"/>
      <c r="F11" s="37"/>
      <c r="G11" s="36" t="s">
        <v>9</v>
      </c>
      <c r="H11" s="36">
        <v>1</v>
      </c>
      <c r="I11" s="37">
        <v>857</v>
      </c>
    </row>
    <row r="12" spans="1:9" ht="12.75">
      <c r="A12" s="1"/>
      <c r="B12" s="35" t="s">
        <v>10</v>
      </c>
      <c r="C12" s="35" t="s">
        <v>181</v>
      </c>
      <c r="D12" s="36"/>
      <c r="E12" s="36"/>
      <c r="F12" s="37"/>
      <c r="G12" s="36" t="s">
        <v>9</v>
      </c>
      <c r="H12" s="36">
        <v>1</v>
      </c>
      <c r="I12" s="37">
        <v>106</v>
      </c>
    </row>
    <row r="13" spans="1:9" ht="12.75">
      <c r="A13" s="1"/>
      <c r="B13" s="35" t="s">
        <v>14</v>
      </c>
      <c r="C13" s="35" t="s">
        <v>239</v>
      </c>
      <c r="D13" s="36"/>
      <c r="E13" s="36"/>
      <c r="F13" s="35"/>
      <c r="G13" s="36" t="s">
        <v>9</v>
      </c>
      <c r="H13" s="36">
        <v>1</v>
      </c>
      <c r="I13" s="37">
        <v>106</v>
      </c>
    </row>
    <row r="14" spans="1:9" ht="12.75">
      <c r="A14" s="1"/>
      <c r="B14" s="1"/>
      <c r="C14" s="1"/>
      <c r="D14" s="6"/>
      <c r="E14" s="6"/>
      <c r="F14" s="17"/>
      <c r="G14" s="6"/>
      <c r="H14" s="6"/>
      <c r="I14" s="19"/>
    </row>
    <row r="15" spans="3:9" ht="12.75">
      <c r="C15" s="18" t="s">
        <v>106</v>
      </c>
      <c r="F15" s="14">
        <f>SUM(F8:F14)</f>
        <v>105000</v>
      </c>
      <c r="I15" s="14">
        <f>SUM(I8:I14)</f>
        <v>4569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C29" sqref="C29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35.28125" style="0" customWidth="1"/>
    <col min="4" max="4" width="7.57421875" style="0" customWidth="1"/>
    <col min="5" max="5" width="6.421875" style="0" customWidth="1"/>
    <col min="6" max="6" width="9.57421875" style="0" customWidth="1"/>
    <col min="7" max="7" width="7.421875" style="0" customWidth="1"/>
    <col min="8" max="8" width="7.28125" style="0" customWidth="1"/>
    <col min="9" max="9" width="11.140625" style="0" customWidth="1"/>
  </cols>
  <sheetData>
    <row r="2" ht="12.75">
      <c r="A2" t="s">
        <v>263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77</v>
      </c>
      <c r="B8" s="1" t="s">
        <v>264</v>
      </c>
      <c r="C8" s="1" t="s">
        <v>265</v>
      </c>
      <c r="D8" s="6" t="s">
        <v>266</v>
      </c>
      <c r="E8" s="6">
        <v>80</v>
      </c>
      <c r="F8" s="17">
        <v>61600</v>
      </c>
      <c r="G8" s="6"/>
      <c r="H8" s="6"/>
      <c r="I8" s="17"/>
    </row>
    <row r="9" spans="1:9" ht="12.75">
      <c r="A9" s="1" t="s">
        <v>77</v>
      </c>
      <c r="B9" s="35" t="s">
        <v>23</v>
      </c>
      <c r="C9" s="35" t="s">
        <v>267</v>
      </c>
      <c r="D9" s="36"/>
      <c r="E9" s="36"/>
      <c r="F9" s="37"/>
      <c r="G9" s="36" t="s">
        <v>9</v>
      </c>
      <c r="H9" s="36">
        <v>7</v>
      </c>
      <c r="I9" s="37">
        <v>1183</v>
      </c>
    </row>
    <row r="10" spans="1:9" ht="12.75">
      <c r="A10" s="1" t="s">
        <v>77</v>
      </c>
      <c r="B10" s="35" t="s">
        <v>13</v>
      </c>
      <c r="C10" s="35" t="s">
        <v>268</v>
      </c>
      <c r="D10" s="36"/>
      <c r="E10" s="36"/>
      <c r="F10" s="37"/>
      <c r="G10" s="36" t="s">
        <v>9</v>
      </c>
      <c r="H10" s="36">
        <v>20</v>
      </c>
      <c r="I10" s="37">
        <v>8860</v>
      </c>
    </row>
    <row r="11" spans="1:9" ht="12.75">
      <c r="A11" s="1" t="s">
        <v>77</v>
      </c>
      <c r="B11" s="35" t="s">
        <v>10</v>
      </c>
      <c r="C11" s="35" t="s">
        <v>269</v>
      </c>
      <c r="D11" s="36"/>
      <c r="E11" s="36"/>
      <c r="F11" s="37"/>
      <c r="G11" s="36" t="s">
        <v>9</v>
      </c>
      <c r="H11" s="36">
        <v>20</v>
      </c>
      <c r="I11" s="37">
        <v>8500</v>
      </c>
    </row>
    <row r="12" spans="1:9" ht="12.75">
      <c r="A12" s="1" t="s">
        <v>77</v>
      </c>
      <c r="B12" s="35" t="s">
        <v>29</v>
      </c>
      <c r="C12" s="39" t="s">
        <v>270</v>
      </c>
      <c r="D12" s="36"/>
      <c r="E12" s="36"/>
      <c r="F12" s="37"/>
      <c r="G12" s="36" t="s">
        <v>9</v>
      </c>
      <c r="H12" s="36">
        <v>1</v>
      </c>
      <c r="I12" s="37">
        <v>210</v>
      </c>
    </row>
    <row r="13" spans="1:9" ht="12.75">
      <c r="A13" s="1" t="s">
        <v>77</v>
      </c>
      <c r="B13" s="35" t="s">
        <v>5</v>
      </c>
      <c r="C13" s="35" t="s">
        <v>271</v>
      </c>
      <c r="D13" s="36"/>
      <c r="E13" s="36"/>
      <c r="F13" s="37"/>
      <c r="G13" s="36" t="s">
        <v>9</v>
      </c>
      <c r="H13" s="36">
        <v>1</v>
      </c>
      <c r="I13" s="37">
        <v>1400</v>
      </c>
    </row>
    <row r="14" spans="1:9" ht="12.75">
      <c r="A14" s="1" t="s">
        <v>77</v>
      </c>
      <c r="B14" s="35" t="s">
        <v>19</v>
      </c>
      <c r="C14" s="35" t="s">
        <v>157</v>
      </c>
      <c r="D14" s="36"/>
      <c r="E14" s="36"/>
      <c r="F14" s="37"/>
      <c r="G14" s="36" t="s">
        <v>9</v>
      </c>
      <c r="H14" s="36">
        <v>1</v>
      </c>
      <c r="I14" s="37">
        <v>600</v>
      </c>
    </row>
    <row r="15" spans="1:9" ht="12.75">
      <c r="A15" s="1" t="s">
        <v>77</v>
      </c>
      <c r="B15" s="35" t="s">
        <v>30</v>
      </c>
      <c r="C15" s="35" t="s">
        <v>268</v>
      </c>
      <c r="D15" s="36"/>
      <c r="E15" s="36"/>
      <c r="F15" s="38"/>
      <c r="G15" s="36" t="s">
        <v>9</v>
      </c>
      <c r="H15" s="36">
        <v>2</v>
      </c>
      <c r="I15" s="38">
        <v>1190</v>
      </c>
    </row>
    <row r="16" spans="1:9" ht="12.75">
      <c r="A16" s="1" t="s">
        <v>77</v>
      </c>
      <c r="B16" s="35" t="s">
        <v>14</v>
      </c>
      <c r="C16" s="35" t="s">
        <v>272</v>
      </c>
      <c r="D16" s="36"/>
      <c r="E16" s="36"/>
      <c r="F16" s="38"/>
      <c r="G16" s="36" t="s">
        <v>22</v>
      </c>
      <c r="H16" s="36">
        <v>4.6</v>
      </c>
      <c r="I16" s="38">
        <v>45000</v>
      </c>
    </row>
    <row r="17" spans="1:9" ht="12.75">
      <c r="A17" s="1" t="s">
        <v>77</v>
      </c>
      <c r="B17" s="35" t="s">
        <v>14</v>
      </c>
      <c r="C17" s="35" t="s">
        <v>268</v>
      </c>
      <c r="D17" s="36"/>
      <c r="E17" s="36"/>
      <c r="F17" s="38"/>
      <c r="G17" s="36" t="s">
        <v>9</v>
      </c>
      <c r="H17" s="36">
        <v>2</v>
      </c>
      <c r="I17" s="38">
        <v>1248</v>
      </c>
    </row>
    <row r="18" spans="1:9" ht="12.75">
      <c r="A18" s="1" t="s">
        <v>77</v>
      </c>
      <c r="B18" s="35" t="s">
        <v>28</v>
      </c>
      <c r="C18" s="35" t="s">
        <v>26</v>
      </c>
      <c r="D18" s="36"/>
      <c r="E18" s="36"/>
      <c r="F18" s="35"/>
      <c r="G18" s="36" t="s">
        <v>7</v>
      </c>
      <c r="H18" s="36">
        <v>1</v>
      </c>
      <c r="I18" s="35">
        <v>308.88</v>
      </c>
    </row>
    <row r="19" spans="1:9" ht="12.75">
      <c r="A19" s="1" t="s">
        <v>77</v>
      </c>
      <c r="B19" s="35" t="s">
        <v>17</v>
      </c>
      <c r="C19" s="35" t="s">
        <v>268</v>
      </c>
      <c r="D19" s="36"/>
      <c r="E19" s="36"/>
      <c r="F19" s="35"/>
      <c r="G19" s="36" t="s">
        <v>9</v>
      </c>
      <c r="H19" s="36">
        <v>20</v>
      </c>
      <c r="I19" s="38">
        <v>8860</v>
      </c>
    </row>
    <row r="20" spans="1:9" ht="12" customHeight="1">
      <c r="A20" s="1" t="s">
        <v>77</v>
      </c>
      <c r="B20" s="35" t="s">
        <v>17</v>
      </c>
      <c r="C20" s="35" t="s">
        <v>26</v>
      </c>
      <c r="D20" s="1"/>
      <c r="E20" s="1"/>
      <c r="F20" s="1"/>
      <c r="G20" s="36" t="s">
        <v>7</v>
      </c>
      <c r="H20" s="36">
        <v>3</v>
      </c>
      <c r="I20" s="38">
        <v>1170</v>
      </c>
    </row>
    <row r="21" spans="3:9" ht="12.75">
      <c r="C21" s="18" t="s">
        <v>106</v>
      </c>
      <c r="F21" s="14">
        <f>SUM(F8:F20)</f>
        <v>61600</v>
      </c>
      <c r="I21" s="30">
        <f>SUM(I9:I20)</f>
        <v>78529.88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3" sqref="A13:IV14"/>
    </sheetView>
  </sheetViews>
  <sheetFormatPr defaultColWidth="9.140625" defaultRowHeight="12.75"/>
  <cols>
    <col min="1" max="1" width="17.57421875" style="0" customWidth="1"/>
    <col min="3" max="3" width="27.28125" style="0" customWidth="1"/>
    <col min="4" max="4" width="7.8515625" style="0" customWidth="1"/>
    <col min="5" max="5" width="7.140625" style="0" customWidth="1"/>
    <col min="6" max="6" width="8.28125" style="0" customWidth="1"/>
    <col min="7" max="8" width="7.140625" style="0" customWidth="1"/>
  </cols>
  <sheetData>
    <row r="2" ht="12.75">
      <c r="A2" t="s">
        <v>273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118</v>
      </c>
      <c r="B8" s="1" t="s">
        <v>30</v>
      </c>
      <c r="C8" s="1" t="s">
        <v>274</v>
      </c>
      <c r="D8" s="6" t="s">
        <v>6</v>
      </c>
      <c r="E8" s="6">
        <v>50</v>
      </c>
      <c r="F8" s="17">
        <v>25000</v>
      </c>
      <c r="G8" s="6"/>
      <c r="H8" s="6"/>
      <c r="I8" s="17"/>
    </row>
    <row r="9" spans="1:9" ht="12.75">
      <c r="A9" s="1"/>
      <c r="B9" s="35" t="s">
        <v>5</v>
      </c>
      <c r="C9" s="35" t="s">
        <v>275</v>
      </c>
      <c r="D9" s="36"/>
      <c r="E9" s="36"/>
      <c r="F9" s="37"/>
      <c r="G9" s="36"/>
      <c r="H9" s="36"/>
      <c r="I9" s="37">
        <v>700</v>
      </c>
    </row>
    <row r="10" spans="1:9" ht="12.75">
      <c r="A10" s="1"/>
      <c r="B10" s="35" t="s">
        <v>5</v>
      </c>
      <c r="C10" s="35" t="s">
        <v>276</v>
      </c>
      <c r="D10" s="36"/>
      <c r="E10" s="36"/>
      <c r="F10" s="37"/>
      <c r="G10" s="36" t="s">
        <v>9</v>
      </c>
      <c r="H10" s="36">
        <v>21</v>
      </c>
      <c r="I10" s="37">
        <v>1596</v>
      </c>
    </row>
    <row r="11" spans="1:9" ht="12.75">
      <c r="A11" s="1"/>
      <c r="B11" s="35" t="s">
        <v>27</v>
      </c>
      <c r="C11" s="35" t="s">
        <v>277</v>
      </c>
      <c r="D11" s="36"/>
      <c r="E11" s="36"/>
      <c r="F11" s="37"/>
      <c r="G11" s="36" t="s">
        <v>9</v>
      </c>
      <c r="H11" s="36">
        <v>1</v>
      </c>
      <c r="I11" s="37">
        <v>6530</v>
      </c>
    </row>
    <row r="12" spans="1:9" ht="12.75">
      <c r="A12" s="1"/>
      <c r="B12" s="1"/>
      <c r="C12" s="1"/>
      <c r="D12" s="6"/>
      <c r="E12" s="6"/>
      <c r="F12" s="17"/>
      <c r="G12" s="6"/>
      <c r="H12" s="6"/>
      <c r="I12" s="17"/>
    </row>
    <row r="13" spans="3:9" ht="12.75">
      <c r="C13" s="18" t="s">
        <v>106</v>
      </c>
      <c r="F13" s="14">
        <f>SUM(F8:F12)</f>
        <v>25000</v>
      </c>
      <c r="I13" s="14">
        <f>SUM(I8:I12)</f>
        <v>8826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E19" sqref="E19"/>
    </sheetView>
  </sheetViews>
  <sheetFormatPr defaultColWidth="9.140625" defaultRowHeight="12.75"/>
  <cols>
    <col min="1" max="1" width="17.00390625" style="0" customWidth="1"/>
    <col min="3" max="3" width="28.00390625" style="0" customWidth="1"/>
    <col min="4" max="4" width="7.28125" style="0" customWidth="1"/>
    <col min="5" max="5" width="6.57421875" style="0" customWidth="1"/>
    <col min="6" max="6" width="8.8515625" style="0" customWidth="1"/>
    <col min="7" max="7" width="7.8515625" style="0" customWidth="1"/>
    <col min="8" max="8" width="6.57421875" style="0" customWidth="1"/>
    <col min="9" max="9" width="10.8515625" style="0" customWidth="1"/>
  </cols>
  <sheetData>
    <row r="2" ht="12.75">
      <c r="A2" t="s">
        <v>278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78</v>
      </c>
      <c r="B8" s="35" t="s">
        <v>27</v>
      </c>
      <c r="C8" s="35" t="s">
        <v>277</v>
      </c>
      <c r="D8" s="36"/>
      <c r="E8" s="36"/>
      <c r="F8" s="37"/>
      <c r="G8" s="36" t="s">
        <v>9</v>
      </c>
      <c r="H8" s="36">
        <v>1</v>
      </c>
      <c r="I8" s="37">
        <v>6803</v>
      </c>
    </row>
    <row r="9" spans="1:9" ht="12.75">
      <c r="A9" s="1"/>
      <c r="B9" s="35" t="s">
        <v>30</v>
      </c>
      <c r="C9" s="35" t="s">
        <v>279</v>
      </c>
      <c r="D9" s="36"/>
      <c r="E9" s="36"/>
      <c r="F9" s="38"/>
      <c r="G9" s="36"/>
      <c r="H9" s="36"/>
      <c r="I9" s="38">
        <v>35000</v>
      </c>
    </row>
    <row r="10" spans="1:9" ht="12.75">
      <c r="A10" s="1"/>
      <c r="B10" s="35" t="s">
        <v>14</v>
      </c>
      <c r="C10" s="35" t="s">
        <v>119</v>
      </c>
      <c r="D10" s="36"/>
      <c r="E10" s="36"/>
      <c r="F10" s="38"/>
      <c r="G10" s="36"/>
      <c r="H10" s="36"/>
      <c r="I10" s="38">
        <v>270000</v>
      </c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1:9" ht="12.75">
      <c r="A12" s="1"/>
      <c r="B12" s="1"/>
      <c r="C12" s="1"/>
      <c r="D12" s="6"/>
      <c r="E12" s="6"/>
      <c r="F12" s="17"/>
      <c r="G12" s="6"/>
      <c r="H12" s="6"/>
      <c r="I12" s="17"/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6:9" ht="12.75">
      <c r="F14" s="14">
        <f>SUM(F8:F13)</f>
        <v>0</v>
      </c>
      <c r="I14" s="14">
        <f>SUM(I8:I13)</f>
        <v>311803</v>
      </c>
    </row>
    <row r="15" ht="12.75">
      <c r="F15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C21" sqref="C2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3" width="28.7109375" style="0" customWidth="1"/>
    <col min="4" max="4" width="7.7109375" style="0" customWidth="1"/>
    <col min="5" max="5" width="6.57421875" style="0" customWidth="1"/>
    <col min="6" max="6" width="11.00390625" style="0" customWidth="1"/>
    <col min="7" max="7" width="7.140625" style="0" customWidth="1"/>
    <col min="8" max="8" width="7.00390625" style="0" customWidth="1"/>
    <col min="9" max="9" width="10.421875" style="0" customWidth="1"/>
  </cols>
  <sheetData>
    <row r="3" ht="12.75">
      <c r="A3" t="s">
        <v>158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33</v>
      </c>
      <c r="B9" s="35" t="s">
        <v>8</v>
      </c>
      <c r="C9" s="35" t="s">
        <v>159</v>
      </c>
      <c r="D9" s="36"/>
      <c r="E9" s="36"/>
      <c r="F9" s="37"/>
      <c r="G9" s="36" t="s">
        <v>9</v>
      </c>
      <c r="H9" s="36">
        <v>3</v>
      </c>
      <c r="I9" s="37">
        <v>1425</v>
      </c>
    </row>
    <row r="10" spans="1:9" ht="12.75">
      <c r="A10" s="1" t="s">
        <v>33</v>
      </c>
      <c r="B10" s="35" t="s">
        <v>8</v>
      </c>
      <c r="C10" s="35" t="s">
        <v>137</v>
      </c>
      <c r="D10" s="36"/>
      <c r="E10" s="36"/>
      <c r="F10" s="37"/>
      <c r="G10" s="36"/>
      <c r="H10" s="36"/>
      <c r="I10" s="37">
        <v>16470</v>
      </c>
    </row>
    <row r="11" spans="1:9" ht="12.75">
      <c r="A11" s="1" t="s">
        <v>33</v>
      </c>
      <c r="B11" s="35" t="s">
        <v>19</v>
      </c>
      <c r="C11" s="35" t="s">
        <v>107</v>
      </c>
      <c r="D11" s="36"/>
      <c r="E11" s="36"/>
      <c r="F11" s="38"/>
      <c r="G11" s="36" t="s">
        <v>9</v>
      </c>
      <c r="H11" s="36">
        <v>4</v>
      </c>
      <c r="I11" s="38">
        <v>13000</v>
      </c>
    </row>
    <row r="12" spans="1:9" ht="12.75">
      <c r="A12" s="1" t="s">
        <v>33</v>
      </c>
      <c r="B12" s="35" t="s">
        <v>19</v>
      </c>
      <c r="C12" s="35" t="s">
        <v>26</v>
      </c>
      <c r="D12" s="36"/>
      <c r="E12" s="36"/>
      <c r="F12" s="38"/>
      <c r="G12" s="36" t="s">
        <v>160</v>
      </c>
      <c r="H12" s="36">
        <v>3</v>
      </c>
      <c r="I12" s="38">
        <v>1350</v>
      </c>
    </row>
    <row r="13" spans="1:9" ht="12.75">
      <c r="A13" s="1" t="s">
        <v>33</v>
      </c>
      <c r="B13" s="35" t="s">
        <v>30</v>
      </c>
      <c r="C13" s="35" t="s">
        <v>51</v>
      </c>
      <c r="D13" s="36"/>
      <c r="E13" s="36"/>
      <c r="F13" s="38"/>
      <c r="G13" s="36"/>
      <c r="H13" s="36"/>
      <c r="I13" s="38">
        <v>32000</v>
      </c>
    </row>
    <row r="14" spans="1:9" ht="12.75">
      <c r="A14" s="1" t="s">
        <v>33</v>
      </c>
      <c r="B14" s="35" t="s">
        <v>14</v>
      </c>
      <c r="C14" s="35" t="s">
        <v>110</v>
      </c>
      <c r="D14" s="36"/>
      <c r="E14" s="36"/>
      <c r="F14" s="35"/>
      <c r="G14" s="36" t="s">
        <v>9</v>
      </c>
      <c r="H14" s="36">
        <v>2</v>
      </c>
      <c r="I14" s="37">
        <v>440</v>
      </c>
    </row>
    <row r="15" spans="1:9" ht="12.75">
      <c r="A15" s="1" t="s">
        <v>33</v>
      </c>
      <c r="B15" s="35" t="s">
        <v>17</v>
      </c>
      <c r="C15" s="35" t="s">
        <v>146</v>
      </c>
      <c r="D15" s="36"/>
      <c r="E15" s="36"/>
      <c r="F15" s="35"/>
      <c r="G15" s="36" t="s">
        <v>9</v>
      </c>
      <c r="H15" s="36">
        <v>2</v>
      </c>
      <c r="I15" s="37">
        <v>325</v>
      </c>
    </row>
    <row r="16" spans="3:9" ht="12.75">
      <c r="C16" s="16" t="s">
        <v>106</v>
      </c>
      <c r="I16" s="14">
        <f>SUM(I9:I15)</f>
        <v>65010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C23" sqref="C23"/>
    </sheetView>
  </sheetViews>
  <sheetFormatPr defaultColWidth="9.140625" defaultRowHeight="12.75"/>
  <cols>
    <col min="1" max="1" width="17.57421875" style="0" customWidth="1"/>
    <col min="3" max="3" width="32.28125" style="0" customWidth="1"/>
    <col min="4" max="4" width="7.421875" style="0" customWidth="1"/>
    <col min="5" max="5" width="7.140625" style="0" customWidth="1"/>
    <col min="6" max="6" width="9.7109375" style="0" customWidth="1"/>
    <col min="7" max="7" width="7.7109375" style="0" customWidth="1"/>
    <col min="8" max="8" width="7.00390625" style="0" customWidth="1"/>
    <col min="9" max="9" width="9.7109375" style="0" customWidth="1"/>
  </cols>
  <sheetData>
    <row r="2" ht="12.75">
      <c r="A2" t="s">
        <v>280</v>
      </c>
    </row>
    <row r="6" spans="4:9" ht="12.75">
      <c r="D6" s="1"/>
      <c r="E6" s="1" t="s">
        <v>0</v>
      </c>
      <c r="F6" s="1"/>
      <c r="G6" s="1"/>
      <c r="H6" s="1" t="s">
        <v>1</v>
      </c>
      <c r="I6" s="1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79</v>
      </c>
      <c r="B8" s="1" t="s">
        <v>30</v>
      </c>
      <c r="C8" s="2" t="s">
        <v>117</v>
      </c>
      <c r="D8" s="6" t="s">
        <v>9</v>
      </c>
      <c r="E8" s="6">
        <v>4</v>
      </c>
      <c r="F8" s="17">
        <v>14000</v>
      </c>
      <c r="G8" s="6"/>
      <c r="H8" s="6"/>
      <c r="I8" s="6"/>
    </row>
    <row r="9" spans="1:9" ht="12.75">
      <c r="A9" s="1" t="s">
        <v>79</v>
      </c>
      <c r="B9" s="35" t="s">
        <v>27</v>
      </c>
      <c r="C9" s="35" t="s">
        <v>281</v>
      </c>
      <c r="D9" s="36"/>
      <c r="E9" s="36"/>
      <c r="F9" s="37"/>
      <c r="G9" s="36" t="s">
        <v>9</v>
      </c>
      <c r="H9" s="36">
        <v>4</v>
      </c>
      <c r="I9" s="37">
        <v>12000</v>
      </c>
    </row>
    <row r="10" spans="1:9" ht="12.75">
      <c r="A10" s="1" t="s">
        <v>79</v>
      </c>
      <c r="B10" s="35" t="s">
        <v>27</v>
      </c>
      <c r="C10" s="35" t="s">
        <v>282</v>
      </c>
      <c r="D10" s="36"/>
      <c r="E10" s="36"/>
      <c r="F10" s="37"/>
      <c r="G10" s="36"/>
      <c r="H10" s="36"/>
      <c r="I10" s="37">
        <v>3000</v>
      </c>
    </row>
    <row r="11" spans="1:9" ht="12.75">
      <c r="A11" s="1" t="s">
        <v>79</v>
      </c>
      <c r="B11" s="35" t="s">
        <v>27</v>
      </c>
      <c r="C11" s="35" t="s">
        <v>283</v>
      </c>
      <c r="D11" s="36"/>
      <c r="E11" s="36"/>
      <c r="F11" s="37"/>
      <c r="G11" s="36"/>
      <c r="H11" s="36"/>
      <c r="I11" s="37">
        <v>1587</v>
      </c>
    </row>
    <row r="12" spans="1:9" ht="12.75">
      <c r="A12" s="1" t="s">
        <v>79</v>
      </c>
      <c r="B12" s="35" t="s">
        <v>14</v>
      </c>
      <c r="C12" s="35" t="s">
        <v>284</v>
      </c>
      <c r="D12" s="36"/>
      <c r="E12" s="36"/>
      <c r="F12" s="38"/>
      <c r="G12" s="36" t="s">
        <v>9</v>
      </c>
      <c r="H12" s="36">
        <v>25</v>
      </c>
      <c r="I12" s="38">
        <v>2856.5</v>
      </c>
    </row>
    <row r="13" spans="1:9" ht="12.75">
      <c r="A13" s="1" t="s">
        <v>79</v>
      </c>
      <c r="B13" s="35" t="s">
        <v>14</v>
      </c>
      <c r="C13" s="35" t="s">
        <v>285</v>
      </c>
      <c r="D13" s="36"/>
      <c r="E13" s="36"/>
      <c r="F13" s="35"/>
      <c r="G13" s="36" t="s">
        <v>9</v>
      </c>
      <c r="H13" s="36">
        <v>1</v>
      </c>
      <c r="I13" s="35">
        <v>550</v>
      </c>
    </row>
    <row r="14" spans="1:9" ht="12.75">
      <c r="A14" s="1" t="s">
        <v>79</v>
      </c>
      <c r="B14" s="35" t="s">
        <v>28</v>
      </c>
      <c r="C14" s="35" t="s">
        <v>24</v>
      </c>
      <c r="D14" s="36"/>
      <c r="E14" s="36"/>
      <c r="F14" s="38"/>
      <c r="G14" s="36" t="s">
        <v>7</v>
      </c>
      <c r="H14" s="36">
        <v>18</v>
      </c>
      <c r="I14" s="38">
        <v>4500</v>
      </c>
    </row>
    <row r="15" spans="1:9" ht="12.75">
      <c r="A15" s="1" t="s">
        <v>79</v>
      </c>
      <c r="B15" s="35" t="s">
        <v>28</v>
      </c>
      <c r="C15" s="35" t="s">
        <v>286</v>
      </c>
      <c r="D15" s="36"/>
      <c r="E15" s="36"/>
      <c r="F15" s="38"/>
      <c r="G15" s="36"/>
      <c r="H15" s="36"/>
      <c r="I15" s="38">
        <v>3010</v>
      </c>
    </row>
    <row r="16" spans="3:9" ht="12.75">
      <c r="C16" s="18" t="s">
        <v>106</v>
      </c>
      <c r="F16" s="14">
        <f>SUM(F8:F15)</f>
        <v>14000</v>
      </c>
      <c r="I16" s="14">
        <f>SUM(I8:I15)</f>
        <v>27503.5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K11" sqref="K11"/>
    </sheetView>
  </sheetViews>
  <sheetFormatPr defaultColWidth="9.140625" defaultRowHeight="12.75"/>
  <cols>
    <col min="1" max="1" width="14.8515625" style="0" customWidth="1"/>
    <col min="3" max="3" width="31.7109375" style="0" customWidth="1"/>
    <col min="4" max="4" width="8.421875" style="0" customWidth="1"/>
    <col min="5" max="5" width="8.00390625" style="0" customWidth="1"/>
    <col min="6" max="6" width="9.8515625" style="0" customWidth="1"/>
    <col min="7" max="8" width="8.00390625" style="0" customWidth="1"/>
    <col min="9" max="9" width="10.8515625" style="0" customWidth="1"/>
  </cols>
  <sheetData>
    <row r="2" ht="12.75">
      <c r="A2" t="s">
        <v>287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80</v>
      </c>
      <c r="B8" s="1" t="s">
        <v>30</v>
      </c>
      <c r="C8" s="2" t="s">
        <v>119</v>
      </c>
      <c r="D8" s="6" t="s">
        <v>7</v>
      </c>
      <c r="E8" s="6">
        <v>100</v>
      </c>
      <c r="F8" s="17">
        <v>60000</v>
      </c>
      <c r="G8" s="6"/>
      <c r="H8" s="6"/>
      <c r="I8" s="6"/>
    </row>
    <row r="9" spans="1:9" ht="12.75">
      <c r="A9" s="1"/>
      <c r="B9" s="39" t="s">
        <v>13</v>
      </c>
      <c r="C9" s="39" t="s">
        <v>288</v>
      </c>
      <c r="D9" s="36"/>
      <c r="E9" s="36"/>
      <c r="F9" s="40"/>
      <c r="G9" s="36" t="s">
        <v>9</v>
      </c>
      <c r="H9" s="36">
        <v>1</v>
      </c>
      <c r="I9" s="40">
        <v>3081</v>
      </c>
    </row>
    <row r="10" spans="1:9" ht="12.75">
      <c r="A10" s="1"/>
      <c r="B10" s="35" t="s">
        <v>27</v>
      </c>
      <c r="C10" s="35" t="s">
        <v>31</v>
      </c>
      <c r="D10" s="36"/>
      <c r="E10" s="36"/>
      <c r="F10" s="37"/>
      <c r="G10" s="36" t="s">
        <v>6</v>
      </c>
      <c r="H10" s="36">
        <v>100</v>
      </c>
      <c r="I10" s="37">
        <v>27665</v>
      </c>
    </row>
    <row r="11" spans="1:9" ht="12.75">
      <c r="A11" s="1"/>
      <c r="B11" s="35" t="s">
        <v>19</v>
      </c>
      <c r="C11" s="35" t="s">
        <v>31</v>
      </c>
      <c r="D11" s="36"/>
      <c r="E11" s="36"/>
      <c r="F11" s="37"/>
      <c r="G11" s="36"/>
      <c r="H11" s="36"/>
      <c r="I11" s="37">
        <v>30000</v>
      </c>
    </row>
    <row r="12" spans="1:9" ht="12.75">
      <c r="A12" s="1"/>
      <c r="B12" s="35" t="s">
        <v>30</v>
      </c>
      <c r="C12" s="35" t="s">
        <v>120</v>
      </c>
      <c r="D12" s="36"/>
      <c r="E12" s="36"/>
      <c r="F12" s="38"/>
      <c r="G12" s="36"/>
      <c r="H12" s="36"/>
      <c r="I12" s="38">
        <v>40000</v>
      </c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3:9" ht="12.75">
      <c r="C14" s="16" t="s">
        <v>106</v>
      </c>
      <c r="F14" s="14">
        <f>SUM(F8:F13)</f>
        <v>60000</v>
      </c>
      <c r="I14" s="14">
        <f>SUM(I9:I13)</f>
        <v>100746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E16" sqref="E16:F16"/>
    </sheetView>
  </sheetViews>
  <sheetFormatPr defaultColWidth="9.140625" defaultRowHeight="12.75"/>
  <cols>
    <col min="1" max="1" width="17.8515625" style="0" customWidth="1"/>
    <col min="3" max="3" width="27.421875" style="0" customWidth="1"/>
    <col min="5" max="5" width="7.57421875" style="0" customWidth="1"/>
    <col min="6" max="6" width="9.8515625" style="0" customWidth="1"/>
    <col min="7" max="8" width="7.00390625" style="0" customWidth="1"/>
    <col min="9" max="9" width="8.57421875" style="0" customWidth="1"/>
  </cols>
  <sheetData>
    <row r="2" ht="12.75">
      <c r="A2" t="s">
        <v>289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81</v>
      </c>
      <c r="B8" s="35" t="s">
        <v>28</v>
      </c>
      <c r="C8" s="35" t="s">
        <v>290</v>
      </c>
      <c r="D8" s="36"/>
      <c r="E8" s="36"/>
      <c r="F8" s="35"/>
      <c r="G8" s="36" t="s">
        <v>7</v>
      </c>
      <c r="H8" s="36">
        <v>12</v>
      </c>
      <c r="I8" s="35">
        <v>822.74</v>
      </c>
    </row>
    <row r="9" spans="1:9" ht="12.75">
      <c r="A9" s="1"/>
      <c r="B9" s="1"/>
      <c r="C9" s="2"/>
      <c r="D9" s="6"/>
      <c r="E9" s="6"/>
      <c r="F9" s="17"/>
      <c r="G9" s="6"/>
      <c r="H9" s="6"/>
      <c r="I9" s="17"/>
    </row>
    <row r="10" spans="1:9" ht="12.75">
      <c r="A10" s="1"/>
      <c r="B10" s="1"/>
      <c r="C10" s="2"/>
      <c r="D10" s="6"/>
      <c r="E10" s="6"/>
      <c r="F10" s="17"/>
      <c r="G10" s="6"/>
      <c r="H10" s="6"/>
      <c r="I10" s="17"/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3:9" ht="12.75">
      <c r="C12" s="18" t="s">
        <v>106</v>
      </c>
      <c r="F12" s="14">
        <f>SUM(F8:F11)</f>
        <v>0</v>
      </c>
      <c r="I12" s="14">
        <f>SUM(I8:I11)</f>
        <v>822.74</v>
      </c>
    </row>
    <row r="13" ht="12.75">
      <c r="F13" s="14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I14" sqref="I14"/>
    </sheetView>
  </sheetViews>
  <sheetFormatPr defaultColWidth="9.140625" defaultRowHeight="12.75"/>
  <cols>
    <col min="1" max="1" width="17.57421875" style="0" customWidth="1"/>
    <col min="3" max="3" width="23.28125" style="0" customWidth="1"/>
    <col min="4" max="4" width="7.7109375" style="0" customWidth="1"/>
    <col min="5" max="5" width="7.57421875" style="0" customWidth="1"/>
    <col min="6" max="6" width="7.421875" style="0" customWidth="1"/>
    <col min="7" max="7" width="7.7109375" style="0" customWidth="1"/>
    <col min="8" max="8" width="7.28125" style="0" customWidth="1"/>
    <col min="9" max="9" width="9.00390625" style="0" customWidth="1"/>
  </cols>
  <sheetData>
    <row r="2" ht="12.75">
      <c r="A2" t="s">
        <v>291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292</v>
      </c>
      <c r="B8" s="6"/>
      <c r="C8" s="6"/>
      <c r="D8" s="6"/>
      <c r="E8" s="6"/>
      <c r="F8" s="6"/>
      <c r="G8" s="6"/>
      <c r="H8" s="6"/>
      <c r="I8" s="17"/>
    </row>
    <row r="9" spans="3:9" ht="12.75">
      <c r="C9" t="s">
        <v>122</v>
      </c>
      <c r="I9" s="14">
        <f>SUM(I8)</f>
        <v>0</v>
      </c>
    </row>
    <row r="16" ht="12.75">
      <c r="K16" s="14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0" sqref="A10:IV13"/>
    </sheetView>
  </sheetViews>
  <sheetFormatPr defaultColWidth="9.140625" defaultRowHeight="12.75"/>
  <cols>
    <col min="1" max="1" width="16.00390625" style="0" customWidth="1"/>
    <col min="3" max="3" width="26.57421875" style="0" customWidth="1"/>
    <col min="4" max="4" width="6.8515625" style="0" customWidth="1"/>
    <col min="5" max="5" width="6.7109375" style="0" customWidth="1"/>
    <col min="6" max="6" width="10.00390625" style="0" customWidth="1"/>
    <col min="7" max="7" width="8.00390625" style="0" customWidth="1"/>
    <col min="8" max="8" width="7.140625" style="0" customWidth="1"/>
    <col min="9" max="9" width="8.8515625" style="0" customWidth="1"/>
  </cols>
  <sheetData>
    <row r="2" ht="12.75">
      <c r="A2" t="s">
        <v>293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</row>
    <row r="8" spans="1:9" ht="12.75">
      <c r="A8" s="1" t="s">
        <v>82</v>
      </c>
      <c r="B8" s="1"/>
      <c r="C8" s="1"/>
      <c r="D8" s="6"/>
      <c r="E8" s="6"/>
      <c r="F8" s="17"/>
      <c r="G8" s="6"/>
      <c r="H8" s="6"/>
      <c r="I8" s="17"/>
    </row>
    <row r="9" spans="1:9" ht="12.75">
      <c r="A9" s="1"/>
      <c r="B9" s="1"/>
      <c r="C9" s="1"/>
      <c r="D9" s="6"/>
      <c r="E9" s="6"/>
      <c r="F9" s="17"/>
      <c r="G9" s="6"/>
      <c r="H9" s="6"/>
      <c r="I9" s="17"/>
    </row>
    <row r="10" spans="3:9" ht="12.75">
      <c r="C10" t="s">
        <v>106</v>
      </c>
      <c r="F10" s="14">
        <f>SUM(F8:F9)</f>
        <v>0</v>
      </c>
      <c r="I10" s="14">
        <f>SUM(I8:I9)</f>
        <v>0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1" sqref="A11:IV14"/>
    </sheetView>
  </sheetViews>
  <sheetFormatPr defaultColWidth="9.140625" defaultRowHeight="12.75"/>
  <cols>
    <col min="1" max="1" width="15.421875" style="0" customWidth="1"/>
    <col min="3" max="3" width="29.421875" style="0" customWidth="1"/>
    <col min="4" max="4" width="7.8515625" style="0" customWidth="1"/>
    <col min="5" max="5" width="6.421875" style="0" customWidth="1"/>
    <col min="6" max="6" width="10.421875" style="0" customWidth="1"/>
    <col min="7" max="7" width="8.00390625" style="0" customWidth="1"/>
    <col min="8" max="8" width="7.00390625" style="0" customWidth="1"/>
    <col min="9" max="9" width="10.00390625" style="0" customWidth="1"/>
  </cols>
  <sheetData>
    <row r="2" ht="12.75">
      <c r="A2" t="s">
        <v>294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83</v>
      </c>
      <c r="B8" s="35" t="s">
        <v>27</v>
      </c>
      <c r="C8" s="35" t="s">
        <v>295</v>
      </c>
      <c r="D8" s="36"/>
      <c r="E8" s="36"/>
      <c r="F8" s="37"/>
      <c r="G8" s="36"/>
      <c r="H8" s="36"/>
      <c r="I8" s="37">
        <v>5361</v>
      </c>
    </row>
    <row r="9" spans="1:9" ht="12.75">
      <c r="A9" s="1"/>
      <c r="B9" s="35" t="s">
        <v>19</v>
      </c>
      <c r="C9" s="35" t="s">
        <v>167</v>
      </c>
      <c r="D9" s="36"/>
      <c r="E9" s="36"/>
      <c r="F9" s="38"/>
      <c r="G9" s="36"/>
      <c r="H9" s="36"/>
      <c r="I9" s="38">
        <v>9218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s="18" t="s">
        <v>106</v>
      </c>
      <c r="F11" s="14">
        <f>SUM(F8:F10)</f>
        <v>0</v>
      </c>
      <c r="I11" s="14">
        <f>SUM(I8:I10)</f>
        <v>14579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5" sqref="A15:IV17"/>
    </sheetView>
  </sheetViews>
  <sheetFormatPr defaultColWidth="9.140625" defaultRowHeight="12.75"/>
  <cols>
    <col min="1" max="1" width="16.421875" style="0" customWidth="1"/>
    <col min="3" max="3" width="29.140625" style="0" customWidth="1"/>
    <col min="5" max="5" width="8.28125" style="0" customWidth="1"/>
    <col min="6" max="6" width="11.28125" style="0" customWidth="1"/>
    <col min="7" max="7" width="7.7109375" style="0" customWidth="1"/>
    <col min="8" max="8" width="7.28125" style="0" customWidth="1"/>
    <col min="9" max="9" width="9.421875" style="0" customWidth="1"/>
  </cols>
  <sheetData>
    <row r="2" ht="12.75">
      <c r="A2" t="s">
        <v>296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84</v>
      </c>
      <c r="B8" s="35" t="s">
        <v>28</v>
      </c>
      <c r="C8" s="35" t="s">
        <v>31</v>
      </c>
      <c r="D8" s="36"/>
      <c r="E8" s="36"/>
      <c r="F8" s="38"/>
      <c r="G8" s="36"/>
      <c r="H8" s="36"/>
      <c r="I8" s="38">
        <v>50000</v>
      </c>
    </row>
    <row r="9" spans="1:9" ht="12.75">
      <c r="A9" s="1"/>
      <c r="B9" s="35" t="s">
        <v>10</v>
      </c>
      <c r="C9" s="35" t="s">
        <v>181</v>
      </c>
      <c r="D9" s="36"/>
      <c r="E9" s="36"/>
      <c r="F9" s="37"/>
      <c r="G9" s="36" t="s">
        <v>9</v>
      </c>
      <c r="H9" s="36">
        <v>1</v>
      </c>
      <c r="I9" s="37">
        <v>106</v>
      </c>
    </row>
    <row r="10" spans="1:9" ht="12.75">
      <c r="A10" s="1"/>
      <c r="B10" s="1" t="s">
        <v>17</v>
      </c>
      <c r="C10" s="1" t="s">
        <v>21</v>
      </c>
      <c r="D10" s="1"/>
      <c r="E10" s="1"/>
      <c r="F10" s="1"/>
      <c r="G10" s="1" t="s">
        <v>22</v>
      </c>
      <c r="H10" s="1">
        <v>1</v>
      </c>
      <c r="I10" s="15">
        <v>90000</v>
      </c>
    </row>
    <row r="11" spans="3:9" ht="12.75">
      <c r="C11" s="18" t="s">
        <v>106</v>
      </c>
      <c r="F11" s="14">
        <f>SUM(F8:F10)</f>
        <v>0</v>
      </c>
      <c r="I11" s="14">
        <f>SUM(I8:I10)</f>
        <v>140106</v>
      </c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E22" sqref="E22"/>
    </sheetView>
  </sheetViews>
  <sheetFormatPr defaultColWidth="9.140625" defaultRowHeight="12.75"/>
  <cols>
    <col min="1" max="1" width="11.8515625" style="0" customWidth="1"/>
    <col min="3" max="3" width="26.140625" style="0" customWidth="1"/>
    <col min="5" max="5" width="7.28125" style="0" customWidth="1"/>
    <col min="6" max="6" width="9.28125" style="0" customWidth="1"/>
    <col min="7" max="7" width="8.28125" style="0" customWidth="1"/>
    <col min="8" max="8" width="7.8515625" style="0" customWidth="1"/>
    <col min="9" max="9" width="10.140625" style="0" customWidth="1"/>
  </cols>
  <sheetData>
    <row r="2" ht="12.75">
      <c r="A2" t="s">
        <v>297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85</v>
      </c>
      <c r="B8" s="1" t="s">
        <v>19</v>
      </c>
      <c r="C8" s="1" t="s">
        <v>298</v>
      </c>
      <c r="D8" s="6" t="s">
        <v>9</v>
      </c>
      <c r="E8" s="6">
        <v>2</v>
      </c>
      <c r="F8" s="17">
        <v>100000</v>
      </c>
      <c r="G8" s="6"/>
      <c r="H8" s="6"/>
      <c r="I8" s="17"/>
    </row>
    <row r="9" spans="1:9" ht="12.75">
      <c r="A9" s="1"/>
      <c r="B9" s="35" t="s">
        <v>27</v>
      </c>
      <c r="C9" s="35" t="s">
        <v>277</v>
      </c>
      <c r="D9" s="36"/>
      <c r="E9" s="36"/>
      <c r="F9" s="37"/>
      <c r="G9" s="36" t="s">
        <v>9</v>
      </c>
      <c r="H9" s="36">
        <v>1</v>
      </c>
      <c r="I9" s="37">
        <v>9480</v>
      </c>
    </row>
    <row r="10" spans="1:9" ht="12.75">
      <c r="A10" s="1"/>
      <c r="B10" s="35" t="s">
        <v>30</v>
      </c>
      <c r="C10" s="35" t="s">
        <v>31</v>
      </c>
      <c r="D10" s="36"/>
      <c r="E10" s="36"/>
      <c r="F10" s="38"/>
      <c r="G10" s="36"/>
      <c r="H10" s="36"/>
      <c r="I10" s="38">
        <v>115000</v>
      </c>
    </row>
    <row r="11" spans="1:9" ht="12.75">
      <c r="A11" s="1"/>
      <c r="B11" s="1" t="s">
        <v>17</v>
      </c>
      <c r="C11" s="1" t="s">
        <v>123</v>
      </c>
      <c r="D11" s="6"/>
      <c r="E11" s="6"/>
      <c r="F11" s="17"/>
      <c r="G11" s="6" t="s">
        <v>7</v>
      </c>
      <c r="H11" s="6">
        <v>49</v>
      </c>
      <c r="I11" s="17">
        <v>22050</v>
      </c>
    </row>
    <row r="12" spans="3:9" ht="12.75">
      <c r="C12" s="18" t="s">
        <v>106</v>
      </c>
      <c r="F12" s="14">
        <f>SUM(F8:F11)</f>
        <v>100000</v>
      </c>
      <c r="I12" s="14">
        <f>SUM(I8:I11)</f>
        <v>146530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D8" sqref="D8:F9"/>
    </sheetView>
  </sheetViews>
  <sheetFormatPr defaultColWidth="9.140625" defaultRowHeight="12.75"/>
  <cols>
    <col min="1" max="1" width="12.28125" style="0" customWidth="1"/>
    <col min="3" max="3" width="32.00390625" style="0" customWidth="1"/>
    <col min="4" max="4" width="8.140625" style="0" customWidth="1"/>
    <col min="5" max="5" width="7.421875" style="0" customWidth="1"/>
    <col min="6" max="6" width="7.28125" style="0" customWidth="1"/>
    <col min="7" max="7" width="8.140625" style="0" customWidth="1"/>
    <col min="8" max="8" width="7.7109375" style="0" customWidth="1"/>
    <col min="9" max="9" width="10.421875" style="0" customWidth="1"/>
  </cols>
  <sheetData>
    <row r="2" ht="12.75">
      <c r="A2" t="s">
        <v>299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86</v>
      </c>
      <c r="B8" s="35" t="s">
        <v>14</v>
      </c>
      <c r="C8" s="35" t="s">
        <v>300</v>
      </c>
      <c r="D8" s="36"/>
      <c r="E8" s="36"/>
      <c r="F8" s="38"/>
      <c r="G8" s="36"/>
      <c r="H8" s="36"/>
      <c r="I8" s="38">
        <v>10000</v>
      </c>
    </row>
    <row r="9" spans="1:9" ht="12.75">
      <c r="A9" s="1"/>
      <c r="B9" s="35" t="s">
        <v>14</v>
      </c>
      <c r="C9" s="35" t="s">
        <v>301</v>
      </c>
      <c r="D9" s="36"/>
      <c r="E9" s="36"/>
      <c r="F9" s="38"/>
      <c r="G9" s="36"/>
      <c r="H9" s="36"/>
      <c r="I9" s="38">
        <v>16000</v>
      </c>
    </row>
    <row r="10" spans="3:9" ht="12.75">
      <c r="C10" t="s">
        <v>124</v>
      </c>
      <c r="F10">
        <v>0</v>
      </c>
      <c r="I10" s="14">
        <f>SUM(I8:I9)</f>
        <v>26000</v>
      </c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G19" sqref="G19"/>
    </sheetView>
  </sheetViews>
  <sheetFormatPr defaultColWidth="9.140625" defaultRowHeight="12.75"/>
  <cols>
    <col min="1" max="1" width="11.7109375" style="0" customWidth="1"/>
    <col min="2" max="2" width="8.7109375" style="0" customWidth="1"/>
    <col min="3" max="3" width="31.8515625" style="0" customWidth="1"/>
    <col min="4" max="4" width="7.7109375" style="0" customWidth="1"/>
    <col min="5" max="5" width="7.140625" style="0" customWidth="1"/>
    <col min="6" max="6" width="9.7109375" style="0" customWidth="1"/>
    <col min="7" max="7" width="8.00390625" style="0" customWidth="1"/>
    <col min="8" max="8" width="7.28125" style="0" customWidth="1"/>
    <col min="9" max="9" width="9.7109375" style="0" customWidth="1"/>
  </cols>
  <sheetData>
    <row r="2" ht="12.75">
      <c r="A2" t="s">
        <v>302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125</v>
      </c>
      <c r="B8" s="1" t="s">
        <v>27</v>
      </c>
      <c r="C8" s="1" t="s">
        <v>16</v>
      </c>
      <c r="D8" s="6" t="s">
        <v>6</v>
      </c>
      <c r="E8" s="6">
        <v>120</v>
      </c>
      <c r="F8" s="15">
        <v>36000</v>
      </c>
      <c r="G8" s="1"/>
      <c r="H8" s="1"/>
      <c r="I8" s="15"/>
    </row>
    <row r="9" spans="1:9" ht="12.75">
      <c r="A9" s="1"/>
      <c r="B9" s="1" t="s">
        <v>30</v>
      </c>
      <c r="C9" s="1" t="s">
        <v>116</v>
      </c>
      <c r="D9" s="6" t="s">
        <v>9</v>
      </c>
      <c r="E9" s="6">
        <v>1</v>
      </c>
      <c r="F9" s="15">
        <v>8000</v>
      </c>
      <c r="G9" s="1"/>
      <c r="H9" s="1"/>
      <c r="I9" s="15"/>
    </row>
    <row r="10" spans="1:9" ht="12.75">
      <c r="A10" s="1"/>
      <c r="B10" s="35" t="s">
        <v>19</v>
      </c>
      <c r="C10" s="35" t="s">
        <v>51</v>
      </c>
      <c r="D10" s="36"/>
      <c r="E10" s="36"/>
      <c r="F10" s="37"/>
      <c r="G10" s="36"/>
      <c r="H10" s="36"/>
      <c r="I10" s="37">
        <v>2058</v>
      </c>
    </row>
    <row r="11" spans="1:9" ht="12.75">
      <c r="A11" s="1"/>
      <c r="B11" s="35" t="s">
        <v>30</v>
      </c>
      <c r="C11" s="35" t="s">
        <v>111</v>
      </c>
      <c r="D11" s="36"/>
      <c r="E11" s="36"/>
      <c r="F11" s="38"/>
      <c r="G11" s="36" t="s">
        <v>9</v>
      </c>
      <c r="H11" s="36">
        <v>1</v>
      </c>
      <c r="I11" s="38">
        <v>2125</v>
      </c>
    </row>
    <row r="12" spans="1:9" ht="12.75">
      <c r="A12" s="1"/>
      <c r="B12" s="35" t="s">
        <v>30</v>
      </c>
      <c r="C12" s="35" t="s">
        <v>111</v>
      </c>
      <c r="D12" s="36"/>
      <c r="E12" s="36"/>
      <c r="F12" s="38"/>
      <c r="G12" s="36" t="s">
        <v>9</v>
      </c>
      <c r="H12" s="36">
        <v>1</v>
      </c>
      <c r="I12" s="38">
        <v>2000</v>
      </c>
    </row>
    <row r="13" spans="1:9" ht="12.75">
      <c r="A13" s="1"/>
      <c r="B13" s="1"/>
      <c r="C13" s="1"/>
      <c r="D13" s="1"/>
      <c r="E13" s="1"/>
      <c r="F13" s="15"/>
      <c r="G13" s="1"/>
      <c r="H13" s="1"/>
      <c r="I13" s="15"/>
    </row>
    <row r="14" spans="3:9" ht="12.75">
      <c r="C14" s="16" t="s">
        <v>106</v>
      </c>
      <c r="F14" s="14">
        <f>SUM(F8:F13)</f>
        <v>44000</v>
      </c>
      <c r="I14" s="14">
        <f>SUM(I8:I13)</f>
        <v>6183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C17" sqref="C17"/>
    </sheetView>
  </sheetViews>
  <sheetFormatPr defaultColWidth="9.140625" defaultRowHeight="12.75"/>
  <cols>
    <col min="1" max="1" width="15.140625" style="0" customWidth="1"/>
    <col min="3" max="3" width="30.140625" style="0" customWidth="1"/>
    <col min="4" max="4" width="7.421875" style="0" customWidth="1"/>
    <col min="5" max="5" width="7.140625" style="0" customWidth="1"/>
    <col min="6" max="6" width="10.7109375" style="0" customWidth="1"/>
    <col min="7" max="7" width="7.7109375" style="0" customWidth="1"/>
    <col min="8" max="8" width="7.140625" style="0" customWidth="1"/>
    <col min="9" max="9" width="10.140625" style="0" customWidth="1"/>
  </cols>
  <sheetData>
    <row r="2" ht="12.75">
      <c r="A2" t="s">
        <v>161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</v>
      </c>
      <c r="B8" s="1" t="s">
        <v>19</v>
      </c>
      <c r="C8" s="1" t="s">
        <v>31</v>
      </c>
      <c r="D8" s="1" t="s">
        <v>6</v>
      </c>
      <c r="E8" s="1">
        <v>500</v>
      </c>
      <c r="F8" s="15">
        <v>300000</v>
      </c>
      <c r="G8" s="15"/>
      <c r="H8" s="15"/>
      <c r="I8" s="15"/>
    </row>
    <row r="9" spans="1:9" ht="12.75">
      <c r="A9" s="1" t="s">
        <v>34</v>
      </c>
      <c r="B9" s="35" t="s">
        <v>5</v>
      </c>
      <c r="C9" s="35" t="s">
        <v>107</v>
      </c>
      <c r="D9" s="36"/>
      <c r="E9" s="36"/>
      <c r="F9" s="37"/>
      <c r="G9" s="36" t="s">
        <v>9</v>
      </c>
      <c r="H9" s="36">
        <v>2</v>
      </c>
      <c r="I9" s="38">
        <v>6500</v>
      </c>
    </row>
    <row r="10" spans="1:9" ht="12.75">
      <c r="A10" s="1" t="s">
        <v>34</v>
      </c>
      <c r="B10" s="35" t="s">
        <v>30</v>
      </c>
      <c r="C10" s="35" t="s">
        <v>107</v>
      </c>
      <c r="D10" s="36"/>
      <c r="E10" s="36"/>
      <c r="F10" s="38"/>
      <c r="G10" s="36" t="s">
        <v>9</v>
      </c>
      <c r="H10" s="36">
        <v>2</v>
      </c>
      <c r="I10" s="38">
        <v>6500</v>
      </c>
    </row>
    <row r="11" spans="1:9" ht="12.75">
      <c r="A11" s="1" t="s">
        <v>34</v>
      </c>
      <c r="B11" s="35" t="s">
        <v>30</v>
      </c>
      <c r="C11" s="35" t="s">
        <v>111</v>
      </c>
      <c r="D11" s="36"/>
      <c r="E11" s="36"/>
      <c r="F11" s="38"/>
      <c r="G11" s="36" t="s">
        <v>9</v>
      </c>
      <c r="H11" s="36">
        <v>3</v>
      </c>
      <c r="I11" s="38">
        <v>6000</v>
      </c>
    </row>
    <row r="12" spans="1:9" ht="12.75">
      <c r="A12" s="1" t="s">
        <v>34</v>
      </c>
      <c r="B12" s="35" t="s">
        <v>14</v>
      </c>
      <c r="C12" s="35" t="s">
        <v>21</v>
      </c>
      <c r="D12" s="36"/>
      <c r="E12" s="36"/>
      <c r="F12" s="38"/>
      <c r="G12" s="36" t="s">
        <v>22</v>
      </c>
      <c r="H12" s="36">
        <v>1</v>
      </c>
      <c r="I12" s="38">
        <v>40000</v>
      </c>
    </row>
    <row r="13" spans="6:9" ht="12.75">
      <c r="F13" s="14">
        <f>SUM(F8:F12)</f>
        <v>300000</v>
      </c>
      <c r="G13" s="14"/>
      <c r="H13" s="14"/>
      <c r="I13" s="14">
        <f>SUM(I8:I12)</f>
        <v>59000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0" sqref="A10:IV12"/>
    </sheetView>
  </sheetViews>
  <sheetFormatPr defaultColWidth="9.140625" defaultRowHeight="12.75"/>
  <cols>
    <col min="1" max="1" width="9.8515625" style="0" customWidth="1"/>
    <col min="3" max="3" width="24.57421875" style="0" customWidth="1"/>
    <col min="4" max="4" width="8.140625" style="0" customWidth="1"/>
    <col min="5" max="5" width="7.28125" style="0" customWidth="1"/>
    <col min="6" max="6" width="9.8515625" style="0" customWidth="1"/>
    <col min="7" max="8" width="7.57421875" style="0" customWidth="1"/>
    <col min="9" max="9" width="7.7109375" style="0" customWidth="1"/>
  </cols>
  <sheetData>
    <row r="2" ht="12.75">
      <c r="A2" t="s">
        <v>303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87</v>
      </c>
      <c r="B8" s="1" t="s">
        <v>19</v>
      </c>
      <c r="C8" s="1" t="s">
        <v>304</v>
      </c>
      <c r="D8" s="1" t="s">
        <v>6</v>
      </c>
      <c r="E8" s="1">
        <v>20</v>
      </c>
      <c r="F8" s="15">
        <v>14000</v>
      </c>
      <c r="G8" s="1"/>
      <c r="H8" s="1"/>
      <c r="I8" s="17"/>
    </row>
    <row r="9" spans="1:9" ht="12.75">
      <c r="A9" s="1"/>
      <c r="B9" s="1"/>
      <c r="C9" s="1"/>
      <c r="D9" s="1"/>
      <c r="E9" s="1"/>
      <c r="F9" s="15"/>
      <c r="G9" s="1"/>
      <c r="H9" s="1"/>
      <c r="I9" s="17"/>
    </row>
    <row r="10" spans="6:9" ht="12.75">
      <c r="F10" s="14">
        <f>SUM(F8:F9)</f>
        <v>14000</v>
      </c>
      <c r="I10" s="14">
        <f>SUM(I8:I9)</f>
        <v>0</v>
      </c>
    </row>
    <row r="12" ht="12.75">
      <c r="F12" s="14"/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8" sqref="D8:F9"/>
    </sheetView>
  </sheetViews>
  <sheetFormatPr defaultColWidth="9.140625" defaultRowHeight="12.75"/>
  <cols>
    <col min="3" max="3" width="26.8515625" style="0" customWidth="1"/>
    <col min="9" max="9" width="10.57421875" style="0" customWidth="1"/>
  </cols>
  <sheetData>
    <row r="2" ht="12.75">
      <c r="A2" t="s">
        <v>305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88</v>
      </c>
      <c r="B8" s="35" t="s">
        <v>10</v>
      </c>
      <c r="C8" s="35" t="s">
        <v>126</v>
      </c>
      <c r="D8" s="36"/>
      <c r="E8" s="36"/>
      <c r="F8" s="37"/>
      <c r="G8" s="36" t="s">
        <v>9</v>
      </c>
      <c r="H8" s="36">
        <v>1</v>
      </c>
      <c r="I8" s="37">
        <v>2000</v>
      </c>
    </row>
    <row r="9" spans="1:9" ht="12.75">
      <c r="A9" s="1"/>
      <c r="B9" s="35" t="s">
        <v>27</v>
      </c>
      <c r="C9" s="35" t="s">
        <v>254</v>
      </c>
      <c r="D9" s="36"/>
      <c r="E9" s="36"/>
      <c r="F9" s="37"/>
      <c r="G9" s="36" t="s">
        <v>9</v>
      </c>
      <c r="H9" s="36">
        <v>1</v>
      </c>
      <c r="I9" s="37">
        <v>180</v>
      </c>
    </row>
    <row r="10" spans="1:9" ht="12.75">
      <c r="A10" s="1"/>
      <c r="B10" s="22"/>
      <c r="C10" s="1"/>
      <c r="D10" s="1"/>
      <c r="E10" s="1"/>
      <c r="F10" s="15"/>
      <c r="G10" s="6"/>
      <c r="H10" s="6"/>
      <c r="I10" s="15"/>
    </row>
    <row r="11" spans="1:9" ht="12.75">
      <c r="A11" s="1"/>
      <c r="B11" s="22"/>
      <c r="C11" s="1"/>
      <c r="D11" s="1"/>
      <c r="E11" s="1"/>
      <c r="F11" s="15"/>
      <c r="G11" s="6"/>
      <c r="H11" s="6"/>
      <c r="I11" s="15"/>
    </row>
    <row r="12" spans="3:9" ht="12.75">
      <c r="C12" s="16" t="s">
        <v>106</v>
      </c>
      <c r="F12" s="14">
        <f>SUM(F8:F11)</f>
        <v>0</v>
      </c>
      <c r="G12" s="13"/>
      <c r="H12" s="13"/>
      <c r="I12" s="14">
        <f>SUM(I8:I11)</f>
        <v>2180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9" sqref="D9:F10"/>
    </sheetView>
  </sheetViews>
  <sheetFormatPr defaultColWidth="9.140625" defaultRowHeight="12.75"/>
  <cols>
    <col min="3" max="3" width="28.00390625" style="0" customWidth="1"/>
    <col min="6" max="6" width="9.57421875" style="0" bestFit="1" customWidth="1"/>
    <col min="9" max="9" width="10.28125" style="0" customWidth="1"/>
  </cols>
  <sheetData>
    <row r="2" ht="12.75">
      <c r="A2" t="s">
        <v>306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89</v>
      </c>
      <c r="B8" s="6" t="s">
        <v>19</v>
      </c>
      <c r="C8" s="6" t="s">
        <v>37</v>
      </c>
      <c r="D8" s="6" t="s">
        <v>22</v>
      </c>
      <c r="E8" s="6">
        <v>3</v>
      </c>
      <c r="F8" s="17">
        <v>180000</v>
      </c>
      <c r="G8" s="6"/>
      <c r="H8" s="6"/>
      <c r="I8" s="17"/>
    </row>
    <row r="9" spans="1:9" ht="12.75">
      <c r="A9" s="6"/>
      <c r="B9" s="35" t="s">
        <v>30</v>
      </c>
      <c r="C9" s="35" t="s">
        <v>37</v>
      </c>
      <c r="D9" s="36"/>
      <c r="E9" s="36"/>
      <c r="F9" s="38"/>
      <c r="G9" s="36" t="s">
        <v>9</v>
      </c>
      <c r="H9" s="36">
        <v>3</v>
      </c>
      <c r="I9" s="38">
        <v>148750</v>
      </c>
    </row>
    <row r="10" spans="1:9" ht="12.75">
      <c r="A10" s="1"/>
      <c r="B10" s="35" t="s">
        <v>30</v>
      </c>
      <c r="C10" s="35" t="s">
        <v>167</v>
      </c>
      <c r="D10" s="36"/>
      <c r="E10" s="36"/>
      <c r="F10" s="38"/>
      <c r="G10" s="36"/>
      <c r="H10" s="36"/>
      <c r="I10" s="38">
        <v>13278.24</v>
      </c>
    </row>
    <row r="11" spans="1:9" ht="12.75">
      <c r="A11" s="1"/>
      <c r="B11" s="1"/>
      <c r="C11" s="1"/>
      <c r="D11" s="1"/>
      <c r="E11" s="1"/>
      <c r="F11" s="15"/>
      <c r="G11" s="6"/>
      <c r="H11" s="6"/>
      <c r="I11" s="17"/>
    </row>
    <row r="12" spans="3:9" ht="12.75">
      <c r="C12" s="16" t="s">
        <v>106</v>
      </c>
      <c r="F12" s="14">
        <v>0</v>
      </c>
      <c r="I12" s="14">
        <f>SUM(I8:I11)</f>
        <v>162028.24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22" sqref="C22"/>
    </sheetView>
  </sheetViews>
  <sheetFormatPr defaultColWidth="9.140625" defaultRowHeight="12.75"/>
  <cols>
    <col min="1" max="1" width="16.28125" style="0" customWidth="1"/>
    <col min="3" max="3" width="29.28125" style="0" customWidth="1"/>
    <col min="4" max="4" width="7.57421875" style="0" customWidth="1"/>
    <col min="5" max="5" width="7.421875" style="0" customWidth="1"/>
    <col min="6" max="6" width="11.00390625" style="0" customWidth="1"/>
    <col min="7" max="7" width="7.7109375" style="0" customWidth="1"/>
    <col min="8" max="8" width="7.57421875" style="0" customWidth="1"/>
    <col min="9" max="9" width="9.7109375" style="0" customWidth="1"/>
  </cols>
  <sheetData>
    <row r="2" ht="12.75">
      <c r="A2" t="s">
        <v>307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90</v>
      </c>
      <c r="B8" s="6" t="s">
        <v>30</v>
      </c>
      <c r="C8" s="43" t="s">
        <v>51</v>
      </c>
      <c r="D8" s="6" t="s">
        <v>6</v>
      </c>
      <c r="E8" s="6">
        <v>150</v>
      </c>
      <c r="F8" s="17">
        <v>100000</v>
      </c>
      <c r="G8" s="6"/>
      <c r="H8" s="6"/>
      <c r="I8" s="6"/>
    </row>
    <row r="9" spans="1:9" ht="12.75">
      <c r="A9" s="6"/>
      <c r="B9" s="6" t="s">
        <v>308</v>
      </c>
      <c r="C9" s="43" t="s">
        <v>219</v>
      </c>
      <c r="D9" s="6" t="s">
        <v>9</v>
      </c>
      <c r="E9" s="6">
        <v>4</v>
      </c>
      <c r="F9" s="17">
        <v>10000</v>
      </c>
      <c r="G9" s="6"/>
      <c r="H9" s="6"/>
      <c r="I9" s="6"/>
    </row>
    <row r="10" spans="1:9" ht="12.75">
      <c r="A10" s="6"/>
      <c r="B10" s="35" t="s">
        <v>27</v>
      </c>
      <c r="C10" s="35" t="s">
        <v>107</v>
      </c>
      <c r="D10" s="36"/>
      <c r="E10" s="36"/>
      <c r="F10" s="37"/>
      <c r="G10" s="36" t="s">
        <v>9</v>
      </c>
      <c r="H10" s="36">
        <v>2</v>
      </c>
      <c r="I10" s="37">
        <v>6500</v>
      </c>
    </row>
    <row r="11" spans="1:9" ht="12.75">
      <c r="A11" s="6"/>
      <c r="B11" s="35" t="s">
        <v>27</v>
      </c>
      <c r="C11" s="35" t="s">
        <v>219</v>
      </c>
      <c r="D11" s="36"/>
      <c r="E11" s="36"/>
      <c r="F11" s="37"/>
      <c r="G11" s="36" t="s">
        <v>9</v>
      </c>
      <c r="H11" s="36">
        <v>4</v>
      </c>
      <c r="I11" s="37">
        <v>20000</v>
      </c>
    </row>
    <row r="12" spans="1:9" ht="12.75">
      <c r="A12" s="6"/>
      <c r="B12" s="35" t="s">
        <v>19</v>
      </c>
      <c r="C12" s="35" t="s">
        <v>309</v>
      </c>
      <c r="D12" s="36"/>
      <c r="E12" s="36"/>
      <c r="F12" s="38"/>
      <c r="G12" s="36"/>
      <c r="H12" s="36"/>
      <c r="I12" s="38">
        <v>82600</v>
      </c>
    </row>
    <row r="13" spans="1:9" ht="12.75">
      <c r="A13" s="6"/>
      <c r="B13" s="35" t="s">
        <v>30</v>
      </c>
      <c r="C13" s="35" t="s">
        <v>310</v>
      </c>
      <c r="D13" s="36"/>
      <c r="E13" s="36"/>
      <c r="F13" s="38"/>
      <c r="G13" s="36"/>
      <c r="H13" s="36"/>
      <c r="I13" s="38">
        <v>1000</v>
      </c>
    </row>
    <row r="14" spans="1:9" ht="12.75">
      <c r="A14" s="6"/>
      <c r="B14" s="6"/>
      <c r="C14" s="6"/>
      <c r="D14" s="6"/>
      <c r="E14" s="6"/>
      <c r="F14" s="17"/>
      <c r="G14" s="6"/>
      <c r="H14" s="6"/>
      <c r="I14" s="6"/>
    </row>
    <row r="15" spans="3:9" ht="12.75">
      <c r="C15" s="16" t="s">
        <v>106</v>
      </c>
      <c r="F15" s="14">
        <f>SUM(F8:F14)</f>
        <v>110000</v>
      </c>
      <c r="I15" s="14">
        <f>SUM(I8:I14)</f>
        <v>110100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G20" sqref="G20"/>
    </sheetView>
  </sheetViews>
  <sheetFormatPr defaultColWidth="9.140625" defaultRowHeight="12.75"/>
  <cols>
    <col min="1" max="1" width="10.57421875" style="0" customWidth="1"/>
    <col min="3" max="3" width="33.00390625" style="0" customWidth="1"/>
    <col min="4" max="4" width="8.140625" style="0" customWidth="1"/>
    <col min="5" max="5" width="7.57421875" style="0" customWidth="1"/>
    <col min="6" max="6" width="10.140625" style="0" customWidth="1"/>
    <col min="7" max="7" width="8.421875" style="0" customWidth="1"/>
    <col min="8" max="8" width="7.57421875" style="0" customWidth="1"/>
    <col min="9" max="9" width="10.8515625" style="0" customWidth="1"/>
  </cols>
  <sheetData>
    <row r="2" ht="12.75">
      <c r="A2" t="s">
        <v>311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91</v>
      </c>
      <c r="B8" s="43" t="s">
        <v>8</v>
      </c>
      <c r="C8" s="43" t="s">
        <v>32</v>
      </c>
      <c r="D8" s="6" t="s">
        <v>7</v>
      </c>
      <c r="E8" s="6">
        <v>35</v>
      </c>
      <c r="F8" s="17">
        <v>8700</v>
      </c>
      <c r="G8" s="6"/>
      <c r="H8" s="6"/>
      <c r="I8" s="17"/>
    </row>
    <row r="9" spans="1:9" ht="12.75">
      <c r="A9" s="6"/>
      <c r="B9" s="44" t="s">
        <v>23</v>
      </c>
      <c r="C9" s="35" t="s">
        <v>312</v>
      </c>
      <c r="D9" s="36"/>
      <c r="E9" s="36"/>
      <c r="F9" s="37"/>
      <c r="G9" s="36" t="s">
        <v>9</v>
      </c>
      <c r="H9" s="36">
        <v>3</v>
      </c>
      <c r="I9" s="37">
        <v>981</v>
      </c>
    </row>
    <row r="10" spans="1:9" ht="12.75">
      <c r="A10" s="6"/>
      <c r="B10" s="44" t="s">
        <v>23</v>
      </c>
      <c r="C10" s="35" t="s">
        <v>32</v>
      </c>
      <c r="D10" s="36"/>
      <c r="E10" s="36"/>
      <c r="F10" s="37"/>
      <c r="G10" s="36" t="s">
        <v>7</v>
      </c>
      <c r="H10" s="36">
        <v>35</v>
      </c>
      <c r="I10" s="37">
        <v>8695.05</v>
      </c>
    </row>
    <row r="11" spans="1:9" ht="12.75">
      <c r="A11" s="6"/>
      <c r="B11" s="44" t="s">
        <v>5</v>
      </c>
      <c r="C11" s="35" t="s">
        <v>181</v>
      </c>
      <c r="D11" s="36"/>
      <c r="E11" s="36"/>
      <c r="F11" s="37"/>
      <c r="G11" s="36" t="s">
        <v>9</v>
      </c>
      <c r="H11" s="36">
        <v>1</v>
      </c>
      <c r="I11" s="37">
        <v>106</v>
      </c>
    </row>
    <row r="12" spans="1:9" ht="12.75">
      <c r="A12" s="6"/>
      <c r="B12" s="44" t="s">
        <v>19</v>
      </c>
      <c r="C12" s="35" t="s">
        <v>313</v>
      </c>
      <c r="D12" s="36"/>
      <c r="E12" s="36"/>
      <c r="F12" s="38"/>
      <c r="G12" s="36"/>
      <c r="H12" s="36"/>
      <c r="I12" s="38">
        <v>39360.28</v>
      </c>
    </row>
    <row r="13" spans="1:9" ht="12.75">
      <c r="A13" s="6"/>
      <c r="B13" s="44" t="s">
        <v>30</v>
      </c>
      <c r="C13" s="35" t="s">
        <v>128</v>
      </c>
      <c r="D13" s="36"/>
      <c r="E13" s="36"/>
      <c r="F13" s="38"/>
      <c r="G13" s="36"/>
      <c r="H13" s="36"/>
      <c r="I13" s="38">
        <v>5115</v>
      </c>
    </row>
    <row r="14" spans="1:9" ht="12.75">
      <c r="A14" s="6"/>
      <c r="B14" s="6"/>
      <c r="C14" s="6"/>
      <c r="D14" s="6"/>
      <c r="E14" s="6"/>
      <c r="F14" s="17"/>
      <c r="G14" s="6"/>
      <c r="H14" s="6"/>
      <c r="I14" s="17"/>
    </row>
    <row r="15" spans="3:9" ht="12.75">
      <c r="C15" t="s">
        <v>106</v>
      </c>
      <c r="F15" s="14">
        <f>SUM(F8:F14)</f>
        <v>8700</v>
      </c>
      <c r="G15" s="13"/>
      <c r="H15" s="13"/>
      <c r="I15" s="21">
        <f>SUM(I8:I14)</f>
        <v>54257.33</v>
      </c>
    </row>
    <row r="16" ht="12.75">
      <c r="F16" s="14"/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22" sqref="C22"/>
    </sheetView>
  </sheetViews>
  <sheetFormatPr defaultColWidth="9.140625" defaultRowHeight="12.75"/>
  <cols>
    <col min="1" max="1" width="11.7109375" style="0" customWidth="1"/>
    <col min="3" max="3" width="34.8515625" style="0" customWidth="1"/>
    <col min="4" max="4" width="8.140625" style="0" customWidth="1"/>
    <col min="5" max="5" width="7.421875" style="0" customWidth="1"/>
    <col min="6" max="6" width="12.140625" style="0" customWidth="1"/>
    <col min="7" max="7" width="8.00390625" style="0" customWidth="1"/>
    <col min="8" max="8" width="7.57421875" style="0" customWidth="1"/>
    <col min="9" max="9" width="11.00390625" style="0" customWidth="1"/>
  </cols>
  <sheetData>
    <row r="2" ht="12.75">
      <c r="A2" t="s">
        <v>314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93</v>
      </c>
      <c r="B8" s="6" t="s">
        <v>10</v>
      </c>
      <c r="C8" s="43" t="s">
        <v>32</v>
      </c>
      <c r="D8" s="6" t="s">
        <v>7</v>
      </c>
      <c r="E8" s="6">
        <v>10</v>
      </c>
      <c r="F8" s="17">
        <v>5000</v>
      </c>
      <c r="G8" s="6"/>
      <c r="H8" s="6"/>
      <c r="I8" s="17"/>
    </row>
    <row r="9" spans="1:9" ht="12.75">
      <c r="A9" s="6"/>
      <c r="B9" s="6" t="s">
        <v>5</v>
      </c>
      <c r="C9" s="43" t="s">
        <v>37</v>
      </c>
      <c r="D9" s="6" t="s">
        <v>9</v>
      </c>
      <c r="E9" s="6">
        <v>2</v>
      </c>
      <c r="F9" s="17">
        <v>120000</v>
      </c>
      <c r="G9" s="6"/>
      <c r="H9" s="6"/>
      <c r="I9" s="17"/>
    </row>
    <row r="10" spans="1:9" ht="12.75">
      <c r="A10" s="6"/>
      <c r="B10" s="35" t="s">
        <v>10</v>
      </c>
      <c r="C10" s="35" t="s">
        <v>315</v>
      </c>
      <c r="D10" s="36"/>
      <c r="E10" s="36"/>
      <c r="F10" s="37"/>
      <c r="G10" s="36" t="s">
        <v>9</v>
      </c>
      <c r="H10" s="36">
        <v>1</v>
      </c>
      <c r="I10" s="37">
        <v>4516.5</v>
      </c>
    </row>
    <row r="11" spans="1:9" ht="12.75">
      <c r="A11" s="6"/>
      <c r="B11" s="35" t="s">
        <v>10</v>
      </c>
      <c r="C11" s="35" t="s">
        <v>21</v>
      </c>
      <c r="D11" s="36"/>
      <c r="E11" s="36"/>
      <c r="F11" s="37"/>
      <c r="G11" s="36" t="s">
        <v>22</v>
      </c>
      <c r="H11" s="36">
        <v>1</v>
      </c>
      <c r="I11" s="37">
        <v>50000</v>
      </c>
    </row>
    <row r="12" spans="1:9" ht="12.75">
      <c r="A12" s="6"/>
      <c r="B12" s="35" t="s">
        <v>5</v>
      </c>
      <c r="C12" s="35" t="s">
        <v>254</v>
      </c>
      <c r="D12" s="36"/>
      <c r="E12" s="36"/>
      <c r="F12" s="37"/>
      <c r="G12" s="36" t="s">
        <v>9</v>
      </c>
      <c r="H12" s="36">
        <v>4</v>
      </c>
      <c r="I12" s="37">
        <v>720</v>
      </c>
    </row>
    <row r="13" spans="1:9" ht="12.75">
      <c r="A13" s="6"/>
      <c r="B13" s="35" t="s">
        <v>19</v>
      </c>
      <c r="C13" s="35" t="s">
        <v>157</v>
      </c>
      <c r="D13" s="36"/>
      <c r="E13" s="36"/>
      <c r="F13" s="37"/>
      <c r="G13" s="36" t="s">
        <v>9</v>
      </c>
      <c r="H13" s="36">
        <v>1</v>
      </c>
      <c r="I13" s="37">
        <v>600</v>
      </c>
    </row>
    <row r="14" spans="1:9" ht="12.75">
      <c r="A14" s="6"/>
      <c r="B14" s="35" t="s">
        <v>30</v>
      </c>
      <c r="C14" s="35" t="s">
        <v>191</v>
      </c>
      <c r="D14" s="36"/>
      <c r="E14" s="36"/>
      <c r="F14" s="35"/>
      <c r="G14" s="36" t="s">
        <v>9</v>
      </c>
      <c r="H14" s="36">
        <v>5</v>
      </c>
      <c r="I14" s="35">
        <v>899.5</v>
      </c>
    </row>
    <row r="15" spans="1:9" ht="12.75">
      <c r="A15" s="6"/>
      <c r="B15" s="6"/>
      <c r="C15" s="43"/>
      <c r="D15" s="6"/>
      <c r="E15" s="6"/>
      <c r="F15" s="17"/>
      <c r="G15" s="6"/>
      <c r="H15" s="6"/>
      <c r="I15" s="17"/>
    </row>
    <row r="16" spans="3:9" ht="12.75">
      <c r="C16" s="32" t="s">
        <v>106</v>
      </c>
      <c r="F16" s="14">
        <f>SUM(F8:F15)</f>
        <v>125000</v>
      </c>
      <c r="I16" s="14">
        <f>SUM(I9:I15)</f>
        <v>56736</v>
      </c>
    </row>
    <row r="17" ht="12.75">
      <c r="I17" s="14"/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G24" sqref="G24"/>
    </sheetView>
  </sheetViews>
  <sheetFormatPr defaultColWidth="9.140625" defaultRowHeight="12.75"/>
  <cols>
    <col min="1" max="1" width="11.421875" style="0" customWidth="1"/>
    <col min="3" max="3" width="38.7109375" style="0" customWidth="1"/>
    <col min="4" max="4" width="7.8515625" style="0" customWidth="1"/>
    <col min="5" max="5" width="8.00390625" style="0" customWidth="1"/>
    <col min="6" max="6" width="10.57421875" style="0" customWidth="1"/>
    <col min="7" max="7" width="8.140625" style="0" customWidth="1"/>
    <col min="8" max="8" width="7.7109375" style="0" customWidth="1"/>
    <col min="9" max="9" width="11.7109375" style="0" customWidth="1"/>
  </cols>
  <sheetData>
    <row r="2" ht="12.75">
      <c r="A2" t="s">
        <v>322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94</v>
      </c>
      <c r="B8" s="35" t="s">
        <v>10</v>
      </c>
      <c r="C8" s="35" t="s">
        <v>315</v>
      </c>
      <c r="D8" s="6"/>
      <c r="E8" s="6"/>
      <c r="F8" s="17"/>
      <c r="G8" s="36" t="s">
        <v>9</v>
      </c>
      <c r="H8" s="36">
        <v>1</v>
      </c>
      <c r="I8" s="37">
        <v>4266.5</v>
      </c>
    </row>
    <row r="9" spans="1:9" ht="12.75">
      <c r="A9" s="35" t="s">
        <v>94</v>
      </c>
      <c r="B9" s="35" t="s">
        <v>8</v>
      </c>
      <c r="C9" s="35" t="s">
        <v>323</v>
      </c>
      <c r="D9" s="6"/>
      <c r="E9" s="6"/>
      <c r="F9" s="17"/>
      <c r="G9" s="36"/>
      <c r="H9" s="36"/>
      <c r="I9" s="37">
        <v>26052</v>
      </c>
    </row>
    <row r="10" spans="1:9" ht="12.75">
      <c r="A10" s="35" t="s">
        <v>94</v>
      </c>
      <c r="B10" s="35" t="s">
        <v>10</v>
      </c>
      <c r="C10" s="35" t="s">
        <v>324</v>
      </c>
      <c r="D10" s="6"/>
      <c r="E10" s="6"/>
      <c r="F10" s="17"/>
      <c r="G10" s="36"/>
      <c r="H10" s="36"/>
      <c r="I10" s="37">
        <v>14924</v>
      </c>
    </row>
    <row r="11" spans="1:9" ht="12.75">
      <c r="A11" s="35" t="s">
        <v>94</v>
      </c>
      <c r="B11" s="35" t="s">
        <v>5</v>
      </c>
      <c r="C11" s="35" t="s">
        <v>48</v>
      </c>
      <c r="D11" s="1"/>
      <c r="E11" s="1"/>
      <c r="F11" s="15"/>
      <c r="G11" s="36"/>
      <c r="H11" s="36"/>
      <c r="I11" s="37">
        <v>23601.87</v>
      </c>
    </row>
    <row r="12" spans="1:9" ht="12.75">
      <c r="A12" s="35" t="s">
        <v>94</v>
      </c>
      <c r="B12" s="35" t="s">
        <v>5</v>
      </c>
      <c r="C12" s="35" t="s">
        <v>254</v>
      </c>
      <c r="D12" s="1"/>
      <c r="E12" s="1"/>
      <c r="F12" s="1"/>
      <c r="G12" s="36" t="s">
        <v>9</v>
      </c>
      <c r="H12" s="36">
        <v>2</v>
      </c>
      <c r="I12" s="37">
        <v>360</v>
      </c>
    </row>
    <row r="13" spans="1:9" ht="12.75">
      <c r="A13" s="35" t="s">
        <v>94</v>
      </c>
      <c r="B13" s="35" t="s">
        <v>19</v>
      </c>
      <c r="C13" s="35" t="s">
        <v>157</v>
      </c>
      <c r="D13" s="1"/>
      <c r="E13" s="1"/>
      <c r="F13" s="1"/>
      <c r="G13" s="36" t="s">
        <v>9</v>
      </c>
      <c r="H13" s="36">
        <v>1</v>
      </c>
      <c r="I13" s="37">
        <v>600</v>
      </c>
    </row>
    <row r="14" spans="1:9" ht="12.75">
      <c r="A14" s="35" t="s">
        <v>94</v>
      </c>
      <c r="B14" s="35" t="s">
        <v>14</v>
      </c>
      <c r="C14" s="35" t="s">
        <v>167</v>
      </c>
      <c r="D14" s="1"/>
      <c r="E14" s="1"/>
      <c r="F14" s="1"/>
      <c r="G14" s="36"/>
      <c r="H14" s="36"/>
      <c r="I14" s="38">
        <v>3500</v>
      </c>
    </row>
    <row r="15" ht="12.75">
      <c r="I15" s="14">
        <f>SUM(I8:I14)</f>
        <v>73304.37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K9" sqref="K9"/>
    </sheetView>
  </sheetViews>
  <sheetFormatPr defaultColWidth="9.140625" defaultRowHeight="12.75"/>
  <cols>
    <col min="1" max="1" width="10.28125" style="0" customWidth="1"/>
    <col min="3" max="3" width="31.28125" style="0" customWidth="1"/>
    <col min="4" max="4" width="8.28125" style="0" customWidth="1"/>
    <col min="5" max="5" width="7.7109375" style="0" customWidth="1"/>
    <col min="6" max="6" width="9.8515625" style="0" customWidth="1"/>
    <col min="7" max="7" width="8.421875" style="0" customWidth="1"/>
    <col min="8" max="8" width="7.7109375" style="0" customWidth="1"/>
    <col min="9" max="9" width="10.28125" style="0" customWidth="1"/>
  </cols>
  <sheetData>
    <row r="2" ht="12.75">
      <c r="A2" t="s">
        <v>333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95</v>
      </c>
      <c r="B8" s="1" t="s">
        <v>8</v>
      </c>
      <c r="C8" s="1" t="s">
        <v>32</v>
      </c>
      <c r="D8" s="1" t="s">
        <v>7</v>
      </c>
      <c r="E8" s="1">
        <v>130</v>
      </c>
      <c r="F8" s="15">
        <v>300000</v>
      </c>
      <c r="G8" s="1"/>
      <c r="H8" s="1"/>
      <c r="I8" s="1"/>
    </row>
    <row r="9" spans="1:9" ht="12.75">
      <c r="A9" s="1" t="s">
        <v>95</v>
      </c>
      <c r="B9" s="35" t="s">
        <v>10</v>
      </c>
      <c r="C9" s="35" t="s">
        <v>181</v>
      </c>
      <c r="D9" s="6"/>
      <c r="E9" s="6"/>
      <c r="F9" s="17"/>
      <c r="G9" s="36" t="s">
        <v>9</v>
      </c>
      <c r="H9" s="36">
        <v>3</v>
      </c>
      <c r="I9" s="37">
        <v>318</v>
      </c>
    </row>
    <row r="10" spans="1:9" ht="12.75">
      <c r="A10" s="1" t="s">
        <v>95</v>
      </c>
      <c r="B10" s="35" t="s">
        <v>8</v>
      </c>
      <c r="C10" s="35" t="s">
        <v>332</v>
      </c>
      <c r="D10" s="6"/>
      <c r="E10" s="6"/>
      <c r="F10" s="17"/>
      <c r="G10" s="36"/>
      <c r="H10" s="36"/>
      <c r="I10" s="37">
        <v>96000</v>
      </c>
    </row>
    <row r="11" spans="1:9" ht="12.75">
      <c r="A11" s="1" t="s">
        <v>95</v>
      </c>
      <c r="B11" s="35" t="s">
        <v>10</v>
      </c>
      <c r="C11" s="35" t="s">
        <v>325</v>
      </c>
      <c r="D11" s="6"/>
      <c r="E11" s="6"/>
      <c r="F11" s="17"/>
      <c r="G11" s="36" t="s">
        <v>7</v>
      </c>
      <c r="H11" s="36">
        <v>6</v>
      </c>
      <c r="I11" s="37">
        <v>840</v>
      </c>
    </row>
    <row r="12" spans="1:9" ht="12.75">
      <c r="A12" s="1" t="s">
        <v>95</v>
      </c>
      <c r="B12" s="35" t="s">
        <v>8</v>
      </c>
      <c r="C12" s="35" t="s">
        <v>48</v>
      </c>
      <c r="D12" s="6"/>
      <c r="E12" s="6"/>
      <c r="F12" s="17"/>
      <c r="G12" s="36" t="s">
        <v>9</v>
      </c>
      <c r="H12" s="36">
        <v>4</v>
      </c>
      <c r="I12" s="37">
        <v>50000</v>
      </c>
    </row>
    <row r="13" spans="1:9" ht="12.75">
      <c r="A13" s="1" t="s">
        <v>95</v>
      </c>
      <c r="B13" s="35" t="s">
        <v>8</v>
      </c>
      <c r="C13" s="35" t="s">
        <v>326</v>
      </c>
      <c r="D13" s="6"/>
      <c r="E13" s="6"/>
      <c r="F13" s="17"/>
      <c r="G13" s="36" t="s">
        <v>9</v>
      </c>
      <c r="H13" s="36">
        <v>1</v>
      </c>
      <c r="I13" s="37">
        <v>34238</v>
      </c>
    </row>
    <row r="14" spans="1:9" ht="12.75">
      <c r="A14" s="1" t="s">
        <v>95</v>
      </c>
      <c r="B14" s="35" t="s">
        <v>10</v>
      </c>
      <c r="C14" s="35" t="s">
        <v>327</v>
      </c>
      <c r="D14" s="6"/>
      <c r="E14" s="6"/>
      <c r="F14" s="17"/>
      <c r="G14" s="36"/>
      <c r="H14" s="36"/>
      <c r="I14" s="37">
        <v>41000</v>
      </c>
    </row>
    <row r="15" spans="1:9" ht="12.75">
      <c r="A15" s="1" t="s">
        <v>95</v>
      </c>
      <c r="B15" s="35" t="s">
        <v>5</v>
      </c>
      <c r="C15" s="35" t="s">
        <v>328</v>
      </c>
      <c r="D15" s="6"/>
      <c r="E15" s="6"/>
      <c r="F15" s="17"/>
      <c r="G15" s="36" t="s">
        <v>9</v>
      </c>
      <c r="H15" s="36"/>
      <c r="I15" s="37">
        <v>500</v>
      </c>
    </row>
    <row r="16" spans="1:9" ht="12.75">
      <c r="A16" s="1" t="s">
        <v>95</v>
      </c>
      <c r="B16" s="35" t="s">
        <v>5</v>
      </c>
      <c r="C16" s="35" t="s">
        <v>147</v>
      </c>
      <c r="D16" s="6"/>
      <c r="E16" s="6"/>
      <c r="F16" s="17"/>
      <c r="G16" s="36"/>
      <c r="H16" s="36"/>
      <c r="I16" s="37">
        <v>4000</v>
      </c>
    </row>
    <row r="17" spans="1:9" ht="12.75">
      <c r="A17" s="1" t="s">
        <v>95</v>
      </c>
      <c r="B17" s="35" t="s">
        <v>27</v>
      </c>
      <c r="C17" s="35" t="s">
        <v>329</v>
      </c>
      <c r="D17" s="6"/>
      <c r="E17" s="6"/>
      <c r="F17" s="17"/>
      <c r="G17" s="36" t="s">
        <v>7</v>
      </c>
      <c r="H17" s="36">
        <v>240</v>
      </c>
      <c r="I17" s="37">
        <v>175200</v>
      </c>
    </row>
    <row r="18" spans="1:9" ht="12.75">
      <c r="A18" s="1" t="s">
        <v>95</v>
      </c>
      <c r="B18" s="35" t="s">
        <v>27</v>
      </c>
      <c r="C18" s="35" t="s">
        <v>219</v>
      </c>
      <c r="D18" s="6"/>
      <c r="E18" s="6"/>
      <c r="F18" s="17"/>
      <c r="G18" s="36" t="s">
        <v>9</v>
      </c>
      <c r="H18" s="36">
        <v>4</v>
      </c>
      <c r="I18" s="37">
        <v>20000</v>
      </c>
    </row>
    <row r="19" spans="1:9" ht="12.75">
      <c r="A19" s="1" t="s">
        <v>95</v>
      </c>
      <c r="B19" s="35" t="s">
        <v>27</v>
      </c>
      <c r="C19" s="35" t="s">
        <v>26</v>
      </c>
      <c r="D19" s="6"/>
      <c r="E19" s="6"/>
      <c r="F19" s="17"/>
      <c r="G19" s="36"/>
      <c r="H19" s="36"/>
      <c r="I19" s="37">
        <v>2872.81</v>
      </c>
    </row>
    <row r="20" spans="1:9" ht="12.75">
      <c r="A20" s="1" t="s">
        <v>95</v>
      </c>
      <c r="B20" s="35" t="s">
        <v>27</v>
      </c>
      <c r="C20" s="35" t="s">
        <v>32</v>
      </c>
      <c r="D20" s="1"/>
      <c r="E20" s="1"/>
      <c r="F20" s="15"/>
      <c r="G20" s="36"/>
      <c r="H20" s="36"/>
      <c r="I20" s="37">
        <v>98000</v>
      </c>
    </row>
    <row r="21" spans="1:9" ht="12.75">
      <c r="A21" s="1" t="s">
        <v>95</v>
      </c>
      <c r="B21" s="35" t="s">
        <v>19</v>
      </c>
      <c r="C21" s="35" t="s">
        <v>26</v>
      </c>
      <c r="D21" s="1"/>
      <c r="E21" s="1"/>
      <c r="F21" s="1"/>
      <c r="G21" s="36"/>
      <c r="H21" s="36"/>
      <c r="I21" s="38">
        <v>2200</v>
      </c>
    </row>
    <row r="22" spans="1:9" ht="12.75">
      <c r="A22" s="1" t="s">
        <v>95</v>
      </c>
      <c r="B22" s="35" t="s">
        <v>30</v>
      </c>
      <c r="C22" s="35" t="s">
        <v>51</v>
      </c>
      <c r="D22" s="1"/>
      <c r="E22" s="1"/>
      <c r="F22" s="31"/>
      <c r="G22" s="36"/>
      <c r="H22" s="36"/>
      <c r="I22" s="38">
        <v>20440</v>
      </c>
    </row>
    <row r="23" spans="1:9" ht="12.75">
      <c r="A23" s="1" t="s">
        <v>95</v>
      </c>
      <c r="B23" s="35" t="s">
        <v>30</v>
      </c>
      <c r="C23" s="35" t="s">
        <v>167</v>
      </c>
      <c r="D23" s="1"/>
      <c r="E23" s="1"/>
      <c r="F23" s="31"/>
      <c r="G23" s="36"/>
      <c r="H23" s="36"/>
      <c r="I23" s="38">
        <v>7807.87</v>
      </c>
    </row>
    <row r="24" spans="1:9" ht="12.75">
      <c r="A24" s="1" t="s">
        <v>95</v>
      </c>
      <c r="B24" s="35" t="s">
        <v>14</v>
      </c>
      <c r="C24" s="35" t="s">
        <v>330</v>
      </c>
      <c r="D24" s="1"/>
      <c r="E24" s="1"/>
      <c r="F24" s="1"/>
      <c r="G24" s="36" t="s">
        <v>9</v>
      </c>
      <c r="H24" s="36">
        <v>1</v>
      </c>
      <c r="I24" s="38">
        <v>9000</v>
      </c>
    </row>
    <row r="25" spans="1:9" ht="12.75">
      <c r="A25" s="1" t="s">
        <v>95</v>
      </c>
      <c r="B25" s="35" t="s">
        <v>28</v>
      </c>
      <c r="C25" s="35" t="s">
        <v>26</v>
      </c>
      <c r="D25" s="1"/>
      <c r="E25" s="1"/>
      <c r="F25" s="31"/>
      <c r="G25" s="36" t="s">
        <v>7</v>
      </c>
      <c r="H25" s="36">
        <v>3.5</v>
      </c>
      <c r="I25" s="38">
        <v>1400</v>
      </c>
    </row>
    <row r="26" spans="1:9" ht="12.75">
      <c r="A26" s="1" t="s">
        <v>95</v>
      </c>
      <c r="B26" s="35" t="s">
        <v>17</v>
      </c>
      <c r="C26" s="35" t="s">
        <v>331</v>
      </c>
      <c r="D26" s="1"/>
      <c r="E26" s="1"/>
      <c r="F26" s="1"/>
      <c r="G26" s="36" t="s">
        <v>7</v>
      </c>
      <c r="H26" s="36">
        <v>18</v>
      </c>
      <c r="I26" s="38">
        <v>4508.1</v>
      </c>
    </row>
    <row r="27" spans="3:9" ht="12.75">
      <c r="C27" s="18"/>
      <c r="F27" s="14">
        <f>SUM(F8:F26)</f>
        <v>300000</v>
      </c>
      <c r="I27" s="14">
        <f>SUM(I8:I26)</f>
        <v>568324.78</v>
      </c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23" sqref="C23"/>
    </sheetView>
  </sheetViews>
  <sheetFormatPr defaultColWidth="9.140625" defaultRowHeight="12.75"/>
  <cols>
    <col min="1" max="1" width="12.7109375" style="0" customWidth="1"/>
    <col min="3" max="3" width="31.140625" style="0" customWidth="1"/>
    <col min="4" max="4" width="8.7109375" style="0" customWidth="1"/>
    <col min="5" max="5" width="7.7109375" style="0" customWidth="1"/>
    <col min="6" max="6" width="9.28125" style="0" customWidth="1"/>
    <col min="7" max="8" width="7.57421875" style="0" customWidth="1"/>
    <col min="9" max="9" width="9.8515625" style="0" customWidth="1"/>
  </cols>
  <sheetData>
    <row r="2" ht="12.75">
      <c r="A2" t="s">
        <v>334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96</v>
      </c>
      <c r="B8" s="35" t="s">
        <v>5</v>
      </c>
      <c r="C8" s="45" t="s">
        <v>268</v>
      </c>
      <c r="D8" s="36" t="s">
        <v>9</v>
      </c>
      <c r="E8" s="36">
        <v>24</v>
      </c>
      <c r="F8" s="46">
        <v>7200</v>
      </c>
      <c r="G8" s="6"/>
      <c r="H8" s="6"/>
      <c r="I8" s="17"/>
    </row>
    <row r="9" spans="1:9" ht="12.75">
      <c r="A9" s="35" t="s">
        <v>96</v>
      </c>
      <c r="B9" s="35" t="s">
        <v>27</v>
      </c>
      <c r="C9" s="45" t="s">
        <v>172</v>
      </c>
      <c r="D9" s="36" t="s">
        <v>9</v>
      </c>
      <c r="E9" s="36">
        <v>28</v>
      </c>
      <c r="F9" s="46">
        <v>28000</v>
      </c>
      <c r="G9" s="6"/>
      <c r="H9" s="6"/>
      <c r="I9" s="17"/>
    </row>
    <row r="10" spans="1:9" ht="12.75">
      <c r="A10" s="1"/>
      <c r="B10" s="35" t="s">
        <v>28</v>
      </c>
      <c r="C10" s="35" t="s">
        <v>176</v>
      </c>
      <c r="D10" s="6"/>
      <c r="E10" s="6"/>
      <c r="F10" s="17"/>
      <c r="G10" s="6"/>
      <c r="H10" s="6"/>
      <c r="I10" s="38">
        <v>19500</v>
      </c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3:9" ht="12.75">
      <c r="C12" s="16"/>
      <c r="F12" s="14">
        <f>SUM(F8:F11)</f>
        <v>35200</v>
      </c>
      <c r="I12" s="14">
        <f>SUM(I8:I11)</f>
        <v>19500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21" sqref="C21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32.7109375" style="0" customWidth="1"/>
    <col min="4" max="4" width="7.421875" style="0" customWidth="1"/>
    <col min="5" max="6" width="7.00390625" style="0" customWidth="1"/>
    <col min="7" max="7" width="8.140625" style="0" customWidth="1"/>
    <col min="8" max="8" width="7.28125" style="0" customWidth="1"/>
    <col min="9" max="9" width="10.00390625" style="0" customWidth="1"/>
  </cols>
  <sheetData>
    <row r="2" ht="12.75">
      <c r="A2" t="s">
        <v>335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97</v>
      </c>
      <c r="B8" s="39" t="s">
        <v>13</v>
      </c>
      <c r="C8" s="39" t="s">
        <v>336</v>
      </c>
      <c r="D8" s="6"/>
      <c r="E8" s="6"/>
      <c r="F8" s="17"/>
      <c r="G8" s="36" t="s">
        <v>9</v>
      </c>
      <c r="H8" s="36">
        <v>2</v>
      </c>
      <c r="I8" s="41">
        <v>950</v>
      </c>
    </row>
    <row r="9" spans="1:9" ht="12.75">
      <c r="A9" s="1"/>
      <c r="B9" s="35" t="s">
        <v>5</v>
      </c>
      <c r="C9" s="35" t="s">
        <v>337</v>
      </c>
      <c r="D9" s="6"/>
      <c r="E9" s="6"/>
      <c r="F9" s="17"/>
      <c r="G9" s="36" t="s">
        <v>9</v>
      </c>
      <c r="H9" s="36">
        <v>3</v>
      </c>
      <c r="I9" s="37">
        <v>3000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s="16"/>
      <c r="F11" s="14"/>
      <c r="I11" s="14">
        <f>SUM(I8:I10)</f>
        <v>3950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18" sqref="I18"/>
    </sheetView>
  </sheetViews>
  <sheetFormatPr defaultColWidth="9.140625" defaultRowHeight="12.75"/>
  <cols>
    <col min="1" max="1" width="14.57421875" style="0" customWidth="1"/>
    <col min="3" max="3" width="27.8515625" style="0" customWidth="1"/>
    <col min="4" max="4" width="8.00390625" style="0" customWidth="1"/>
    <col min="5" max="5" width="7.140625" style="0" customWidth="1"/>
    <col min="6" max="6" width="6.7109375" style="0" customWidth="1"/>
    <col min="7" max="7" width="7.421875" style="0" customWidth="1"/>
    <col min="8" max="8" width="6.8515625" style="0" customWidth="1"/>
    <col min="9" max="9" width="10.28125" style="0" customWidth="1"/>
  </cols>
  <sheetData>
    <row r="2" ht="12.75">
      <c r="A2" t="s">
        <v>162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35</v>
      </c>
      <c r="B8" s="1"/>
      <c r="C8" s="1"/>
      <c r="D8" s="6"/>
      <c r="E8" s="6"/>
      <c r="F8" s="6"/>
      <c r="G8" s="6"/>
      <c r="H8" s="6"/>
      <c r="I8" s="17"/>
    </row>
    <row r="9" spans="1:9" ht="12.75">
      <c r="A9" s="1"/>
      <c r="B9" s="1"/>
      <c r="C9" s="1"/>
      <c r="D9" s="6"/>
      <c r="E9" s="6"/>
      <c r="F9" s="6"/>
      <c r="G9" s="6"/>
      <c r="H9" s="6"/>
      <c r="I9" s="17"/>
    </row>
    <row r="10" spans="1:9" ht="12.75">
      <c r="A10" s="1"/>
      <c r="B10" s="1"/>
      <c r="C10" s="1"/>
      <c r="D10" s="6"/>
      <c r="E10" s="6"/>
      <c r="F10" s="6"/>
      <c r="G10" s="6"/>
      <c r="H10" s="6"/>
      <c r="I10" s="17"/>
    </row>
    <row r="11" spans="1:9" ht="12.75">
      <c r="A11" s="1"/>
      <c r="B11" s="1"/>
      <c r="C11" s="1"/>
      <c r="D11" s="6"/>
      <c r="E11" s="6"/>
      <c r="F11" s="6"/>
      <c r="G11" s="6"/>
      <c r="H11" s="6"/>
      <c r="I11" s="17"/>
    </row>
    <row r="12" spans="1:9" ht="12.75">
      <c r="A12" s="1"/>
      <c r="B12" s="1"/>
      <c r="C12" s="1"/>
      <c r="D12" s="6"/>
      <c r="E12" s="6"/>
      <c r="F12" s="6"/>
      <c r="G12" s="6"/>
      <c r="H12" s="6"/>
      <c r="I12" s="17"/>
    </row>
    <row r="13" spans="1:9" ht="12.75">
      <c r="A13" s="1"/>
      <c r="B13" s="1"/>
      <c r="C13" s="12"/>
      <c r="D13" s="1"/>
      <c r="E13" s="1"/>
      <c r="F13" s="1"/>
      <c r="G13" s="1"/>
      <c r="H13" s="1"/>
      <c r="I13" s="15"/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F8" sqref="F8:F18"/>
    </sheetView>
  </sheetViews>
  <sheetFormatPr defaultColWidth="9.140625" defaultRowHeight="12.75"/>
  <cols>
    <col min="1" max="1" width="15.421875" style="0" customWidth="1"/>
    <col min="3" max="3" width="34.00390625" style="0" customWidth="1"/>
    <col min="4" max="4" width="8.140625" style="0" customWidth="1"/>
    <col min="5" max="5" width="7.57421875" style="0" customWidth="1"/>
    <col min="6" max="6" width="9.8515625" style="0" customWidth="1"/>
    <col min="7" max="7" width="8.00390625" style="0" customWidth="1"/>
    <col min="8" max="8" width="7.57421875" style="0" customWidth="1"/>
    <col min="9" max="9" width="10.7109375" style="0" customWidth="1"/>
  </cols>
  <sheetData>
    <row r="2" ht="12.75">
      <c r="A2" t="s">
        <v>338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9" t="s">
        <v>98</v>
      </c>
      <c r="B8" s="39" t="s">
        <v>339</v>
      </c>
      <c r="C8" s="47" t="s">
        <v>31</v>
      </c>
      <c r="D8" s="36"/>
      <c r="E8" s="36"/>
      <c r="F8" s="46">
        <v>50000</v>
      </c>
      <c r="G8" s="6"/>
      <c r="H8" s="6"/>
      <c r="I8" s="17"/>
    </row>
    <row r="9" spans="1:9" ht="12.75">
      <c r="A9" s="39" t="s">
        <v>98</v>
      </c>
      <c r="B9" s="35" t="s">
        <v>23</v>
      </c>
      <c r="C9" s="35" t="s">
        <v>254</v>
      </c>
      <c r="D9" s="6"/>
      <c r="E9" s="6"/>
      <c r="F9" s="17"/>
      <c r="G9" s="36" t="s">
        <v>9</v>
      </c>
      <c r="H9" s="36">
        <v>2</v>
      </c>
      <c r="I9" s="37">
        <v>360</v>
      </c>
    </row>
    <row r="10" spans="1:9" ht="12.75">
      <c r="A10" s="39" t="s">
        <v>98</v>
      </c>
      <c r="B10" s="35" t="s">
        <v>19</v>
      </c>
      <c r="C10" s="35" t="s">
        <v>157</v>
      </c>
      <c r="D10" s="6"/>
      <c r="E10" s="6"/>
      <c r="F10" s="17"/>
      <c r="G10" s="36" t="s">
        <v>9</v>
      </c>
      <c r="H10" s="36">
        <v>1</v>
      </c>
      <c r="I10" s="37">
        <v>600</v>
      </c>
    </row>
    <row r="11" spans="1:9" ht="12.75">
      <c r="A11" s="39" t="s">
        <v>98</v>
      </c>
      <c r="B11" s="35" t="s">
        <v>30</v>
      </c>
      <c r="C11" s="35" t="s">
        <v>31</v>
      </c>
      <c r="D11" s="6"/>
      <c r="E11" s="6"/>
      <c r="F11" s="17"/>
      <c r="G11" s="36"/>
      <c r="H11" s="36"/>
      <c r="I11" s="38">
        <v>180000</v>
      </c>
    </row>
    <row r="12" spans="1:9" ht="12.75">
      <c r="A12" s="39" t="s">
        <v>98</v>
      </c>
      <c r="B12" s="35" t="s">
        <v>30</v>
      </c>
      <c r="C12" s="35" t="s">
        <v>108</v>
      </c>
      <c r="D12" s="1"/>
      <c r="E12" s="1"/>
      <c r="F12" s="15"/>
      <c r="G12" s="36" t="s">
        <v>9</v>
      </c>
      <c r="H12" s="36">
        <v>8</v>
      </c>
      <c r="I12" s="38">
        <v>28000</v>
      </c>
    </row>
    <row r="13" spans="1:9" ht="12.75">
      <c r="A13" s="39" t="s">
        <v>98</v>
      </c>
      <c r="B13" s="35" t="s">
        <v>14</v>
      </c>
      <c r="C13" s="35" t="s">
        <v>26</v>
      </c>
      <c r="D13" s="1"/>
      <c r="E13" s="1"/>
      <c r="F13" s="15"/>
      <c r="G13" s="36" t="s">
        <v>7</v>
      </c>
      <c r="H13" s="36">
        <v>1.5</v>
      </c>
      <c r="I13" s="35">
        <v>450</v>
      </c>
    </row>
    <row r="14" spans="1:9" ht="12.75">
      <c r="A14" s="39" t="s">
        <v>98</v>
      </c>
      <c r="B14" s="35" t="s">
        <v>28</v>
      </c>
      <c r="C14" s="35" t="s">
        <v>340</v>
      </c>
      <c r="D14" s="1"/>
      <c r="E14" s="1"/>
      <c r="F14" s="15"/>
      <c r="G14" s="36"/>
      <c r="H14" s="36"/>
      <c r="I14" s="38">
        <v>1000</v>
      </c>
    </row>
    <row r="15" spans="1:9" ht="12.75">
      <c r="A15" s="39" t="s">
        <v>98</v>
      </c>
      <c r="B15" s="35" t="s">
        <v>28</v>
      </c>
      <c r="C15" s="35" t="s">
        <v>341</v>
      </c>
      <c r="D15" s="1"/>
      <c r="E15" s="1"/>
      <c r="F15" s="15"/>
      <c r="G15" s="36"/>
      <c r="H15" s="36"/>
      <c r="I15" s="38">
        <v>2478.26</v>
      </c>
    </row>
    <row r="16" spans="1:9" ht="12.75">
      <c r="A16" s="39" t="s">
        <v>98</v>
      </c>
      <c r="B16" s="35" t="s">
        <v>28</v>
      </c>
      <c r="C16" s="35" t="s">
        <v>243</v>
      </c>
      <c r="D16" s="1"/>
      <c r="E16" s="1"/>
      <c r="F16" s="15"/>
      <c r="G16" s="36" t="s">
        <v>9</v>
      </c>
      <c r="H16" s="36">
        <v>6</v>
      </c>
      <c r="I16" s="35">
        <v>858</v>
      </c>
    </row>
    <row r="17" spans="1:9" ht="12.75">
      <c r="A17" s="39" t="s">
        <v>98</v>
      </c>
      <c r="B17" s="35" t="s">
        <v>28</v>
      </c>
      <c r="C17" s="35" t="s">
        <v>24</v>
      </c>
      <c r="D17" s="1"/>
      <c r="E17" s="1"/>
      <c r="F17" s="15"/>
      <c r="G17" s="36" t="s">
        <v>7</v>
      </c>
      <c r="H17" s="36">
        <v>3</v>
      </c>
      <c r="I17" s="35">
        <v>750</v>
      </c>
    </row>
    <row r="18" spans="6:9" ht="12.75">
      <c r="F18" s="14">
        <f>SUM(F8:F17)</f>
        <v>50000</v>
      </c>
      <c r="I18" s="14">
        <f>SUM(I8:I17)</f>
        <v>214496.26</v>
      </c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C20" sqref="C20"/>
    </sheetView>
  </sheetViews>
  <sheetFormatPr defaultColWidth="9.140625" defaultRowHeight="12.75"/>
  <cols>
    <col min="1" max="1" width="12.7109375" style="0" customWidth="1"/>
    <col min="3" max="3" width="33.00390625" style="0" customWidth="1"/>
    <col min="4" max="4" width="7.28125" style="0" customWidth="1"/>
    <col min="5" max="5" width="7.421875" style="0" customWidth="1"/>
    <col min="6" max="6" width="10.28125" style="0" customWidth="1"/>
    <col min="7" max="7" width="7.140625" style="0" customWidth="1"/>
    <col min="8" max="8" width="7.28125" style="0" customWidth="1"/>
    <col min="9" max="9" width="9.8515625" style="0" customWidth="1"/>
  </cols>
  <sheetData>
    <row r="2" ht="12.75">
      <c r="A2" t="s">
        <v>342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343</v>
      </c>
      <c r="B8" s="35" t="s">
        <v>30</v>
      </c>
      <c r="C8" s="45" t="s">
        <v>37</v>
      </c>
      <c r="D8" s="36" t="s">
        <v>9</v>
      </c>
      <c r="E8" s="36">
        <v>6</v>
      </c>
      <c r="F8" s="46">
        <v>135000</v>
      </c>
      <c r="G8" s="6"/>
      <c r="H8" s="6"/>
      <c r="I8" s="17"/>
    </row>
    <row r="9" spans="1:9" ht="12.75">
      <c r="A9" s="1" t="s">
        <v>99</v>
      </c>
      <c r="B9" s="1" t="s">
        <v>30</v>
      </c>
      <c r="C9" s="1" t="s">
        <v>31</v>
      </c>
      <c r="D9" s="6"/>
      <c r="E9" s="6"/>
      <c r="F9" s="17"/>
      <c r="G9" s="6"/>
      <c r="H9" s="6"/>
      <c r="I9" s="17">
        <v>156000</v>
      </c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1:9" ht="12.75">
      <c r="A11" s="1"/>
      <c r="B11" s="1"/>
      <c r="C11" s="1"/>
      <c r="D11" s="1"/>
      <c r="E11" s="1"/>
      <c r="F11" s="1"/>
      <c r="G11" s="1"/>
      <c r="H11" s="1"/>
      <c r="I11" s="15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3:9" ht="12.75">
      <c r="C13" s="18"/>
      <c r="F13" s="14">
        <f>SUM(F8:F12)</f>
        <v>135000</v>
      </c>
      <c r="I13" s="14">
        <f>SUM(I8:I12)</f>
        <v>156000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8" sqref="I8:I11"/>
    </sheetView>
  </sheetViews>
  <sheetFormatPr defaultColWidth="9.140625" defaultRowHeight="12.75"/>
  <cols>
    <col min="1" max="1" width="13.00390625" style="0" customWidth="1"/>
    <col min="3" max="3" width="25.140625" style="0" customWidth="1"/>
    <col min="4" max="4" width="8.00390625" style="0" customWidth="1"/>
    <col min="5" max="5" width="7.57421875" style="0" customWidth="1"/>
    <col min="6" max="6" width="6.8515625" style="0" customWidth="1"/>
    <col min="7" max="7" width="7.57421875" style="0" customWidth="1"/>
    <col min="8" max="8" width="7.140625" style="0" customWidth="1"/>
    <col min="9" max="9" width="7.421875" style="0" customWidth="1"/>
  </cols>
  <sheetData>
    <row r="2" ht="12.75">
      <c r="A2" t="s">
        <v>344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345</v>
      </c>
      <c r="B8" s="35" t="s">
        <v>30</v>
      </c>
      <c r="C8" s="35" t="s">
        <v>191</v>
      </c>
      <c r="D8" s="36"/>
      <c r="E8" s="36"/>
      <c r="F8" s="35"/>
      <c r="G8" s="36" t="s">
        <v>9</v>
      </c>
      <c r="H8" s="36">
        <v>5</v>
      </c>
      <c r="I8" s="35">
        <v>899.5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ht="12.75">
      <c r="I11">
        <f>SUM(I8:I10)</f>
        <v>899.5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I30" sqref="I30"/>
    </sheetView>
  </sheetViews>
  <sheetFormatPr defaultColWidth="9.140625" defaultRowHeight="12.75"/>
  <cols>
    <col min="1" max="1" width="14.140625" style="0" customWidth="1"/>
    <col min="3" max="3" width="31.00390625" style="0" customWidth="1"/>
    <col min="4" max="4" width="7.8515625" style="0" customWidth="1"/>
    <col min="5" max="5" width="7.421875" style="0" customWidth="1"/>
    <col min="6" max="6" width="8.140625" style="0" customWidth="1"/>
    <col min="7" max="7" width="8.00390625" style="0" customWidth="1"/>
    <col min="8" max="8" width="7.00390625" style="0" customWidth="1"/>
    <col min="9" max="9" width="7.28125" style="0" customWidth="1"/>
  </cols>
  <sheetData>
    <row r="2" ht="12.75">
      <c r="A2" t="s">
        <v>346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129</v>
      </c>
      <c r="B8" s="35" t="s">
        <v>5</v>
      </c>
      <c r="C8" s="35" t="s">
        <v>347</v>
      </c>
      <c r="D8" s="36"/>
      <c r="E8" s="36"/>
      <c r="F8" s="37"/>
      <c r="G8" s="36" t="s">
        <v>9</v>
      </c>
      <c r="H8" s="36">
        <v>1</v>
      </c>
      <c r="I8" s="37">
        <v>510</v>
      </c>
    </row>
    <row r="9" spans="1:9" ht="12.75">
      <c r="A9" s="1"/>
      <c r="B9" s="1"/>
      <c r="C9" s="1"/>
      <c r="D9" s="6"/>
      <c r="E9" s="6"/>
      <c r="F9" s="6"/>
      <c r="G9" s="6"/>
      <c r="H9" s="6"/>
      <c r="I9" s="17"/>
    </row>
    <row r="10" spans="1:9" ht="12.75">
      <c r="A10" s="1"/>
      <c r="B10" s="1"/>
      <c r="C10" s="1"/>
      <c r="D10" s="6"/>
      <c r="E10" s="6"/>
      <c r="F10" s="6"/>
      <c r="G10" s="6"/>
      <c r="H10" s="6"/>
      <c r="I10" s="17"/>
    </row>
    <row r="11" spans="1:9" ht="12.75">
      <c r="A11" s="1"/>
      <c r="B11" s="1"/>
      <c r="C11" s="1"/>
      <c r="D11" s="1"/>
      <c r="E11" s="1"/>
      <c r="F11" s="1"/>
      <c r="G11" s="6"/>
      <c r="H11" s="6"/>
      <c r="I11" s="17"/>
    </row>
    <row r="12" spans="3:9" ht="12.75">
      <c r="C12" s="16"/>
      <c r="I12" s="14">
        <f>SUM(I8:I11)</f>
        <v>510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B8" sqref="B8:I11"/>
    </sheetView>
  </sheetViews>
  <sheetFormatPr defaultColWidth="9.140625" defaultRowHeight="12.75"/>
  <cols>
    <col min="1" max="1" width="15.7109375" style="0" customWidth="1"/>
    <col min="2" max="2" width="8.28125" style="0" customWidth="1"/>
    <col min="3" max="3" width="20.421875" style="0" customWidth="1"/>
    <col min="4" max="5" width="8.140625" style="0" customWidth="1"/>
    <col min="6" max="6" width="7.57421875" style="0" customWidth="1"/>
    <col min="7" max="7" width="8.140625" style="0" customWidth="1"/>
    <col min="8" max="9" width="7.57421875" style="0" customWidth="1"/>
  </cols>
  <sheetData>
    <row r="2" ht="12.75">
      <c r="A2" t="s">
        <v>348</v>
      </c>
    </row>
    <row r="6" spans="4:9" ht="12.75">
      <c r="D6" s="2"/>
      <c r="E6" s="3" t="s">
        <v>0</v>
      </c>
      <c r="F6" s="3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1" t="s">
        <v>2</v>
      </c>
      <c r="H7" s="11" t="s">
        <v>3</v>
      </c>
      <c r="I7" s="11" t="s">
        <v>4</v>
      </c>
    </row>
    <row r="8" spans="1:9" ht="12.75">
      <c r="A8" s="1" t="s">
        <v>130</v>
      </c>
      <c r="B8" s="1"/>
      <c r="C8" s="1"/>
      <c r="D8" s="1"/>
      <c r="E8" s="1"/>
      <c r="F8" s="1"/>
      <c r="G8" s="1"/>
      <c r="H8" s="1"/>
      <c r="I8" s="15"/>
    </row>
    <row r="9" ht="12.75">
      <c r="I9" s="14"/>
    </row>
    <row r="10" ht="12.75">
      <c r="I10" s="14"/>
    </row>
  </sheetData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20" sqref="E20"/>
    </sheetView>
  </sheetViews>
  <sheetFormatPr defaultColWidth="9.140625" defaultRowHeight="12.75"/>
  <cols>
    <col min="1" max="1" width="12.140625" style="0" customWidth="1"/>
    <col min="3" max="3" width="30.7109375" style="0" customWidth="1"/>
    <col min="4" max="4" width="7.57421875" style="0" customWidth="1"/>
    <col min="5" max="5" width="7.00390625" style="0" customWidth="1"/>
    <col min="6" max="7" width="7.140625" style="0" customWidth="1"/>
    <col min="8" max="8" width="7.00390625" style="0" customWidth="1"/>
    <col min="9" max="9" width="7.57421875" style="0" customWidth="1"/>
  </cols>
  <sheetData>
    <row r="2" ht="12.75">
      <c r="A2" t="s">
        <v>349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5" t="s">
        <v>2</v>
      </c>
      <c r="E7" s="5" t="s">
        <v>3</v>
      </c>
      <c r="F7" s="5" t="s">
        <v>4</v>
      </c>
      <c r="G7" s="5" t="s">
        <v>2</v>
      </c>
      <c r="H7" s="5" t="s">
        <v>3</v>
      </c>
      <c r="I7" s="5" t="s">
        <v>4</v>
      </c>
    </row>
    <row r="8" spans="1:9" ht="12.75">
      <c r="A8" s="1" t="s">
        <v>100</v>
      </c>
      <c r="B8" s="35" t="s">
        <v>10</v>
      </c>
      <c r="C8" s="35" t="s">
        <v>108</v>
      </c>
      <c r="D8" s="1"/>
      <c r="E8" s="1"/>
      <c r="F8" s="1"/>
      <c r="G8" s="36" t="s">
        <v>9</v>
      </c>
      <c r="H8" s="36">
        <v>1</v>
      </c>
      <c r="I8" s="37">
        <v>3500</v>
      </c>
    </row>
    <row r="9" spans="1:9" ht="12.75">
      <c r="A9" s="1"/>
      <c r="B9" s="35" t="s">
        <v>30</v>
      </c>
      <c r="C9" s="35" t="s">
        <v>191</v>
      </c>
      <c r="D9" s="1"/>
      <c r="E9" s="1"/>
      <c r="F9" s="1"/>
      <c r="G9" s="36" t="s">
        <v>9</v>
      </c>
      <c r="H9" s="36">
        <v>5</v>
      </c>
      <c r="I9" s="35">
        <v>899.5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>
        <f>SUM(I8:I10)</f>
        <v>4399.5</v>
      </c>
    </row>
  </sheetData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E23" sqref="E23"/>
    </sheetView>
  </sheetViews>
  <sheetFormatPr defaultColWidth="9.140625" defaultRowHeight="12.75"/>
  <cols>
    <col min="1" max="1" width="16.00390625" style="0" customWidth="1"/>
    <col min="3" max="3" width="24.28125" style="0" customWidth="1"/>
    <col min="5" max="5" width="7.8515625" style="0" customWidth="1"/>
    <col min="6" max="6" width="7.28125" style="0" customWidth="1"/>
    <col min="7" max="7" width="8.00390625" style="0" customWidth="1"/>
    <col min="8" max="8" width="7.421875" style="0" customWidth="1"/>
    <col min="9" max="9" width="8.00390625" style="0" customWidth="1"/>
  </cols>
  <sheetData>
    <row r="2" ht="12.75">
      <c r="A2" t="s">
        <v>350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3" max="3" width="22.7109375" style="0" customWidth="1"/>
    <col min="5" max="7" width="7.57421875" style="0" customWidth="1"/>
    <col min="8" max="8" width="6.28125" style="0" customWidth="1"/>
    <col min="9" max="9" width="7.28125" style="0" customWidth="1"/>
  </cols>
  <sheetData>
    <row r="2" ht="12.75">
      <c r="A2" t="s">
        <v>351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3" max="3" width="35.7109375" style="0" customWidth="1"/>
  </cols>
  <sheetData>
    <row r="2" ht="12.75">
      <c r="A2" t="s">
        <v>352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101</v>
      </c>
      <c r="B8" s="1" t="s">
        <v>13</v>
      </c>
      <c r="C8" s="1" t="s">
        <v>102</v>
      </c>
      <c r="D8" s="1"/>
      <c r="E8" s="1"/>
      <c r="F8" s="1"/>
      <c r="G8" s="1" t="s">
        <v>7</v>
      </c>
      <c r="H8" s="1">
        <v>30</v>
      </c>
      <c r="I8" s="1">
        <v>15</v>
      </c>
    </row>
  </sheetData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23" sqref="C23"/>
    </sheetView>
  </sheetViews>
  <sheetFormatPr defaultColWidth="9.140625" defaultRowHeight="12.75"/>
  <cols>
    <col min="1" max="1" width="16.00390625" style="0" customWidth="1"/>
    <col min="3" max="3" width="26.57421875" style="0" customWidth="1"/>
  </cols>
  <sheetData>
    <row r="2" ht="12.75">
      <c r="A2" t="s">
        <v>353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5" t="s">
        <v>103</v>
      </c>
      <c r="B8" s="35" t="s">
        <v>19</v>
      </c>
      <c r="C8" s="45" t="s">
        <v>268</v>
      </c>
      <c r="D8" s="36" t="s">
        <v>9</v>
      </c>
      <c r="E8" s="48">
        <v>10</v>
      </c>
      <c r="F8" s="46">
        <v>5000</v>
      </c>
      <c r="G8" s="1"/>
      <c r="H8" s="1"/>
      <c r="I8" s="15">
        <v>500</v>
      </c>
    </row>
    <row r="9" spans="1:9" ht="12.75">
      <c r="A9" s="1"/>
      <c r="B9" s="35" t="s">
        <v>28</v>
      </c>
      <c r="C9" s="35" t="s">
        <v>24</v>
      </c>
      <c r="D9" s="1"/>
      <c r="E9" s="1"/>
      <c r="F9" s="1"/>
      <c r="G9" s="36" t="s">
        <v>7</v>
      </c>
      <c r="H9" s="36">
        <v>7</v>
      </c>
      <c r="I9" s="38">
        <v>1480.5</v>
      </c>
    </row>
    <row r="10" spans="1:9" ht="12.75">
      <c r="A10" s="1"/>
      <c r="B10" s="35" t="s">
        <v>28</v>
      </c>
      <c r="C10" s="35" t="s">
        <v>24</v>
      </c>
      <c r="D10" s="1"/>
      <c r="E10" s="1"/>
      <c r="F10" s="1"/>
      <c r="G10" s="36" t="s">
        <v>7</v>
      </c>
      <c r="H10" s="36">
        <v>6</v>
      </c>
      <c r="I10" s="38">
        <v>3600</v>
      </c>
    </row>
    <row r="11" ht="12.75">
      <c r="I11" s="14">
        <f>SUM(I8:I10)</f>
        <v>5580.5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7" sqref="A17:IV21"/>
    </sheetView>
  </sheetViews>
  <sheetFormatPr defaultColWidth="9.140625" defaultRowHeight="12.75"/>
  <cols>
    <col min="1" max="1" width="12.00390625" style="0" customWidth="1"/>
    <col min="3" max="3" width="34.57421875" style="0" customWidth="1"/>
    <col min="4" max="4" width="8.28125" style="0" customWidth="1"/>
    <col min="5" max="6" width="7.421875" style="0" customWidth="1"/>
    <col min="7" max="8" width="6.8515625" style="0" customWidth="1"/>
    <col min="9" max="9" width="11.00390625" style="0" customWidth="1"/>
  </cols>
  <sheetData>
    <row r="2" ht="12.75">
      <c r="A2" t="s">
        <v>163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36</v>
      </c>
      <c r="B8" s="35" t="s">
        <v>5</v>
      </c>
      <c r="C8" s="35" t="s">
        <v>126</v>
      </c>
      <c r="D8" s="36"/>
      <c r="E8" s="36"/>
      <c r="F8" s="37"/>
      <c r="G8" s="36" t="s">
        <v>9</v>
      </c>
      <c r="H8" s="36">
        <v>2</v>
      </c>
      <c r="I8" s="37">
        <v>4000</v>
      </c>
    </row>
    <row r="9" spans="1:9" ht="12.75">
      <c r="A9" s="1"/>
      <c r="B9" s="35" t="s">
        <v>19</v>
      </c>
      <c r="C9" s="35" t="s">
        <v>157</v>
      </c>
      <c r="D9" s="36"/>
      <c r="E9" s="36"/>
      <c r="F9" s="37"/>
      <c r="G9" s="36" t="s">
        <v>9</v>
      </c>
      <c r="H9" s="36">
        <v>3</v>
      </c>
      <c r="I9" s="37">
        <v>1800</v>
      </c>
    </row>
    <row r="10" spans="1:9" ht="12.75">
      <c r="A10" s="1"/>
      <c r="B10" s="35" t="s">
        <v>19</v>
      </c>
      <c r="C10" s="35" t="s">
        <v>26</v>
      </c>
      <c r="D10" s="36"/>
      <c r="E10" s="36"/>
      <c r="F10" s="38"/>
      <c r="G10" s="36"/>
      <c r="H10" s="36"/>
      <c r="I10" s="38">
        <v>1580</v>
      </c>
    </row>
    <row r="11" spans="1:9" ht="12.75">
      <c r="A11" s="1"/>
      <c r="B11" s="35" t="s">
        <v>30</v>
      </c>
      <c r="C11" s="35" t="s">
        <v>16</v>
      </c>
      <c r="D11" s="36"/>
      <c r="E11" s="36"/>
      <c r="F11" s="38"/>
      <c r="G11" s="36"/>
      <c r="H11" s="36"/>
      <c r="I11" s="38">
        <v>3189</v>
      </c>
    </row>
    <row r="12" spans="1:9" ht="12.75">
      <c r="A12" s="1"/>
      <c r="B12" s="35" t="s">
        <v>30</v>
      </c>
      <c r="C12" s="35" t="s">
        <v>107</v>
      </c>
      <c r="D12" s="36"/>
      <c r="E12" s="36"/>
      <c r="F12" s="38"/>
      <c r="G12" s="36" t="s">
        <v>9</v>
      </c>
      <c r="H12" s="36">
        <v>1</v>
      </c>
      <c r="I12" s="38">
        <v>3250</v>
      </c>
    </row>
    <row r="13" spans="3:9" ht="12.75">
      <c r="C13" s="16" t="s">
        <v>106</v>
      </c>
      <c r="I13" s="21">
        <f>SUM(I8:I12)</f>
        <v>13819</v>
      </c>
    </row>
    <row r="14" ht="12.75">
      <c r="I14" s="14"/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F23" sqref="F23"/>
    </sheetView>
  </sheetViews>
  <sheetFormatPr defaultColWidth="9.140625" defaultRowHeight="12.75"/>
  <cols>
    <col min="1" max="1" width="12.7109375" style="0" customWidth="1"/>
    <col min="3" max="3" width="25.57421875" style="0" customWidth="1"/>
    <col min="6" max="6" width="9.57421875" style="0" bestFit="1" customWidth="1"/>
    <col min="9" max="9" width="9.57421875" style="0" bestFit="1" customWidth="1"/>
  </cols>
  <sheetData>
    <row r="3" ht="12.75">
      <c r="A3" t="s">
        <v>354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9" t="s">
        <v>104</v>
      </c>
      <c r="B9" s="39" t="s">
        <v>10</v>
      </c>
      <c r="C9" s="47" t="s">
        <v>355</v>
      </c>
      <c r="D9" s="49" t="s">
        <v>9</v>
      </c>
      <c r="E9" s="49">
        <v>2</v>
      </c>
      <c r="F9" s="50">
        <v>6000</v>
      </c>
      <c r="G9" s="1"/>
      <c r="H9" s="1"/>
      <c r="I9" s="15"/>
    </row>
    <row r="10" spans="1:9" ht="12.75">
      <c r="A10" s="1"/>
      <c r="B10" s="39" t="s">
        <v>13</v>
      </c>
      <c r="C10" s="39" t="s">
        <v>25</v>
      </c>
      <c r="D10" s="1"/>
      <c r="E10" s="1"/>
      <c r="F10" s="15"/>
      <c r="G10" s="36"/>
      <c r="H10" s="36"/>
      <c r="I10" s="40">
        <v>62000</v>
      </c>
    </row>
    <row r="11" spans="1:9" ht="12.75">
      <c r="A11" s="1"/>
      <c r="B11" s="35" t="s">
        <v>19</v>
      </c>
      <c r="C11" s="35" t="s">
        <v>51</v>
      </c>
      <c r="D11" s="1"/>
      <c r="E11" s="1"/>
      <c r="F11" s="15"/>
      <c r="G11" s="36"/>
      <c r="H11" s="36"/>
      <c r="I11" s="37">
        <v>8981</v>
      </c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/>
      <c r="I13" s="14"/>
    </row>
  </sheetData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I19" sqref="H19:I20"/>
    </sheetView>
  </sheetViews>
  <sheetFormatPr defaultColWidth="9.140625" defaultRowHeight="12.75"/>
  <cols>
    <col min="1" max="1" width="11.8515625" style="0" customWidth="1"/>
    <col min="3" max="3" width="25.421875" style="0" customWidth="1"/>
  </cols>
  <sheetData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</sheetData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D22" sqref="D22"/>
    </sheetView>
  </sheetViews>
  <sheetFormatPr defaultColWidth="9.140625" defaultRowHeight="12.75"/>
  <cols>
    <col min="1" max="1" width="18.7109375" style="0" customWidth="1"/>
    <col min="3" max="3" width="27.28125" style="0" customWidth="1"/>
    <col min="7" max="7" width="6.28125" style="0" customWidth="1"/>
  </cols>
  <sheetData>
    <row r="3" ht="12.75">
      <c r="A3" t="s">
        <v>356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132</v>
      </c>
      <c r="B9" s="1"/>
      <c r="C9" s="1"/>
      <c r="D9" s="1"/>
      <c r="E9" s="1"/>
      <c r="F9" s="15"/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/>
      <c r="I13" s="14"/>
    </row>
  </sheetData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D18" sqref="D18"/>
    </sheetView>
  </sheetViews>
  <sheetFormatPr defaultColWidth="9.140625" defaultRowHeight="12.75"/>
  <cols>
    <col min="1" max="1" width="19.140625" style="0" customWidth="1"/>
    <col min="3" max="3" width="27.421875" style="0" customWidth="1"/>
  </cols>
  <sheetData>
    <row r="3" ht="12.75">
      <c r="A3" t="s">
        <v>357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5" t="s">
        <v>133</v>
      </c>
      <c r="B9" s="35" t="s">
        <v>30</v>
      </c>
      <c r="C9" s="45" t="s">
        <v>172</v>
      </c>
      <c r="D9" s="36" t="s">
        <v>9</v>
      </c>
      <c r="E9" s="36">
        <v>10</v>
      </c>
      <c r="F9" s="46">
        <v>12000</v>
      </c>
      <c r="G9" s="1"/>
      <c r="H9" s="1"/>
      <c r="I9" s="15"/>
    </row>
    <row r="10" spans="1:9" ht="12.75">
      <c r="A10" s="1"/>
      <c r="B10" s="35" t="s">
        <v>8</v>
      </c>
      <c r="C10" s="35" t="s">
        <v>44</v>
      </c>
      <c r="D10" s="52"/>
      <c r="E10" s="52"/>
      <c r="F10" s="53"/>
      <c r="G10" s="36"/>
      <c r="H10" s="36"/>
      <c r="I10" s="37">
        <v>23310</v>
      </c>
    </row>
    <row r="11" spans="1:9" ht="12.75">
      <c r="A11" s="1"/>
      <c r="B11" s="35" t="s">
        <v>19</v>
      </c>
      <c r="C11" s="35" t="s">
        <v>257</v>
      </c>
      <c r="D11" s="52"/>
      <c r="E11" s="52"/>
      <c r="F11" s="53"/>
      <c r="G11" s="36" t="s">
        <v>9</v>
      </c>
      <c r="H11" s="36">
        <v>1</v>
      </c>
      <c r="I11" s="37">
        <v>3410</v>
      </c>
    </row>
    <row r="12" spans="1:9" ht="12.75">
      <c r="A12" s="1"/>
      <c r="B12" s="35" t="s">
        <v>14</v>
      </c>
      <c r="C12" s="35" t="s">
        <v>92</v>
      </c>
      <c r="D12" s="52"/>
      <c r="E12" s="52"/>
      <c r="F12" s="53"/>
      <c r="G12" s="36"/>
      <c r="H12" s="36"/>
      <c r="I12" s="38">
        <v>23310</v>
      </c>
    </row>
    <row r="13" spans="3:9" ht="12.75">
      <c r="C13" s="16"/>
      <c r="F13" s="14"/>
      <c r="I13" s="14">
        <f>SUM(I9:I12)</f>
        <v>50030</v>
      </c>
    </row>
  </sheetData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D12" sqref="D12"/>
    </sheetView>
  </sheetViews>
  <sheetFormatPr defaultColWidth="9.140625" defaultRowHeight="12.75"/>
  <cols>
    <col min="1" max="1" width="18.28125" style="23" customWidth="1"/>
    <col min="2" max="2" width="9.140625" style="23" customWidth="1"/>
    <col min="3" max="3" width="25.57421875" style="23" customWidth="1"/>
    <col min="4" max="16384" width="9.140625" style="23" customWidth="1"/>
  </cols>
  <sheetData>
    <row r="3" spans="1:9" ht="12.75">
      <c r="A3" t="s">
        <v>358</v>
      </c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 s="2"/>
      <c r="E7" s="3" t="s">
        <v>0</v>
      </c>
      <c r="F7" s="4"/>
      <c r="G7" s="2"/>
      <c r="H7" s="3" t="s">
        <v>1</v>
      </c>
      <c r="I7" s="4"/>
    </row>
    <row r="8" spans="1:9" ht="12.75">
      <c r="A8"/>
      <c r="B8"/>
      <c r="C8"/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5" t="s">
        <v>134</v>
      </c>
      <c r="B9" s="35" t="s">
        <v>19</v>
      </c>
      <c r="C9" s="45" t="s">
        <v>116</v>
      </c>
      <c r="D9" s="36" t="s">
        <v>9</v>
      </c>
      <c r="E9" s="36">
        <v>4</v>
      </c>
      <c r="F9" s="46">
        <v>60000</v>
      </c>
      <c r="G9" s="1"/>
      <c r="H9" s="1"/>
      <c r="I9" s="15">
        <v>41600.78</v>
      </c>
    </row>
    <row r="10" spans="1:9" ht="12.75">
      <c r="A10" s="1"/>
      <c r="B10" s="35" t="s">
        <v>27</v>
      </c>
      <c r="C10" s="35" t="s">
        <v>21</v>
      </c>
      <c r="D10" s="51"/>
      <c r="E10" s="51"/>
      <c r="F10" s="15"/>
      <c r="G10" s="1"/>
      <c r="H10" s="1"/>
      <c r="I10" s="15">
        <v>5000</v>
      </c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1:9" ht="12.75">
      <c r="A13"/>
      <c r="B13"/>
      <c r="C13" s="16"/>
      <c r="D13"/>
      <c r="E13"/>
      <c r="F13" s="14">
        <f>SUM(F9:F12)</f>
        <v>60000</v>
      </c>
      <c r="G13"/>
      <c r="H13"/>
      <c r="I13" s="14">
        <f>SUM(I9:I12)</f>
        <v>46600.78</v>
      </c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E19" sqref="E19"/>
    </sheetView>
  </sheetViews>
  <sheetFormatPr defaultColWidth="9.140625" defaultRowHeight="12.75"/>
  <cols>
    <col min="1" max="1" width="14.28125" style="23" customWidth="1"/>
    <col min="2" max="2" width="9.140625" style="23" customWidth="1"/>
    <col min="3" max="3" width="29.8515625" style="23" customWidth="1"/>
    <col min="4" max="16384" width="9.140625" style="23" customWidth="1"/>
  </cols>
  <sheetData>
    <row r="3" ht="12.75">
      <c r="A3" s="23" t="s">
        <v>359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35" t="s">
        <v>360</v>
      </c>
      <c r="B9" s="35" t="s">
        <v>23</v>
      </c>
      <c r="C9" s="35" t="s">
        <v>26</v>
      </c>
      <c r="D9" s="1"/>
      <c r="E9" s="1"/>
      <c r="F9" s="15"/>
      <c r="G9" s="36" t="s">
        <v>7</v>
      </c>
      <c r="H9" s="36">
        <v>33</v>
      </c>
      <c r="I9" s="37">
        <v>7793.8</v>
      </c>
    </row>
    <row r="10" spans="1:9" ht="12.75">
      <c r="A10" s="35" t="s">
        <v>360</v>
      </c>
      <c r="B10" s="35" t="s">
        <v>10</v>
      </c>
      <c r="C10" s="35" t="s">
        <v>361</v>
      </c>
      <c r="D10" s="1"/>
      <c r="E10" s="1"/>
      <c r="F10" s="15"/>
      <c r="G10" s="36"/>
      <c r="H10" s="36"/>
      <c r="I10" s="37">
        <v>11381.95</v>
      </c>
    </row>
    <row r="11" spans="1:9" ht="12.75">
      <c r="A11" s="35" t="s">
        <v>360</v>
      </c>
      <c r="B11" s="35" t="s">
        <v>5</v>
      </c>
      <c r="C11" s="35" t="s">
        <v>170</v>
      </c>
      <c r="D11" s="1"/>
      <c r="E11" s="1"/>
      <c r="F11" s="15"/>
      <c r="G11" s="36" t="s">
        <v>9</v>
      </c>
      <c r="H11" s="36">
        <v>1</v>
      </c>
      <c r="I11" s="37">
        <v>400</v>
      </c>
    </row>
    <row r="12" spans="1:9" ht="12.75">
      <c r="A12" s="35" t="s">
        <v>360</v>
      </c>
      <c r="B12" s="35" t="s">
        <v>5</v>
      </c>
      <c r="C12" s="35" t="s">
        <v>126</v>
      </c>
      <c r="D12" s="1"/>
      <c r="E12" s="1"/>
      <c r="F12" s="1"/>
      <c r="G12" s="36" t="s">
        <v>9</v>
      </c>
      <c r="H12" s="36">
        <v>1</v>
      </c>
      <c r="I12" s="37">
        <v>2000</v>
      </c>
    </row>
    <row r="13" spans="1:9" ht="12.75">
      <c r="A13" s="35" t="s">
        <v>360</v>
      </c>
      <c r="B13" s="35" t="s">
        <v>27</v>
      </c>
      <c r="C13" s="35" t="s">
        <v>21</v>
      </c>
      <c r="D13" s="1"/>
      <c r="E13" s="1"/>
      <c r="F13" s="1"/>
      <c r="G13" s="36"/>
      <c r="H13" s="36"/>
      <c r="I13" s="37">
        <v>4763</v>
      </c>
    </row>
    <row r="14" spans="1:9" ht="12.75">
      <c r="A14" s="35" t="s">
        <v>360</v>
      </c>
      <c r="B14" s="35" t="s">
        <v>17</v>
      </c>
      <c r="C14" s="35" t="s">
        <v>135</v>
      </c>
      <c r="D14" s="1"/>
      <c r="E14" s="1"/>
      <c r="F14" s="1"/>
      <c r="G14" s="36" t="s">
        <v>9</v>
      </c>
      <c r="H14" s="36">
        <v>1</v>
      </c>
      <c r="I14" s="38">
        <v>1274.4</v>
      </c>
    </row>
    <row r="15" ht="12.75">
      <c r="I15" s="24">
        <f>SUM(I9:I14)</f>
        <v>27613.15</v>
      </c>
    </row>
  </sheetData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F9" sqref="F9"/>
    </sheetView>
  </sheetViews>
  <sheetFormatPr defaultColWidth="9.140625" defaultRowHeight="12.75"/>
  <cols>
    <col min="1" max="1" width="20.421875" style="0" customWidth="1"/>
    <col min="3" max="3" width="29.57421875" style="0" customWidth="1"/>
    <col min="9" max="9" width="11.00390625" style="0" customWidth="1"/>
  </cols>
  <sheetData>
    <row r="3" ht="12.75">
      <c r="A3" t="s">
        <v>362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105</v>
      </c>
      <c r="B9" s="1" t="s">
        <v>19</v>
      </c>
      <c r="C9" s="1" t="s">
        <v>246</v>
      </c>
      <c r="D9" s="1" t="s">
        <v>9</v>
      </c>
      <c r="E9" s="1">
        <v>1</v>
      </c>
      <c r="F9" s="1">
        <v>7500</v>
      </c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F9" sqref="F9"/>
    </sheetView>
  </sheetViews>
  <sheetFormatPr defaultColWidth="9.140625" defaultRowHeight="12.75"/>
  <cols>
    <col min="1" max="1" width="18.140625" style="0" customWidth="1"/>
    <col min="3" max="3" width="24.28125" style="0" customWidth="1"/>
  </cols>
  <sheetData>
    <row r="3" ht="12.75">
      <c r="A3" t="s">
        <v>363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136</v>
      </c>
      <c r="B9" s="1" t="s">
        <v>30</v>
      </c>
      <c r="C9" s="1" t="s">
        <v>376</v>
      </c>
      <c r="D9" s="1"/>
      <c r="E9" s="1"/>
      <c r="F9" s="15">
        <v>3000</v>
      </c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6:9" ht="12.75">
      <c r="F11" s="14"/>
      <c r="I11" s="14"/>
    </row>
  </sheetData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D19" sqref="D19"/>
    </sheetView>
  </sheetViews>
  <sheetFormatPr defaultColWidth="9.140625" defaultRowHeight="12.75"/>
  <cols>
    <col min="1" max="1" width="19.7109375" style="0" customWidth="1"/>
    <col min="3" max="3" width="21.28125" style="0" customWidth="1"/>
  </cols>
  <sheetData>
    <row r="3" ht="12.75">
      <c r="A3" t="s">
        <v>364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138</v>
      </c>
      <c r="B9" s="1"/>
      <c r="C9" s="1"/>
      <c r="D9" s="1"/>
      <c r="E9" s="1"/>
      <c r="F9" s="15"/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6:9" ht="12.75">
      <c r="F11" s="14"/>
      <c r="I11" s="14"/>
    </row>
  </sheetData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H20" sqref="H20"/>
    </sheetView>
  </sheetViews>
  <sheetFormatPr defaultColWidth="9.140625" defaultRowHeight="12.75"/>
  <cols>
    <col min="1" max="1" width="19.28125" style="0" customWidth="1"/>
    <col min="3" max="3" width="31.421875" style="0" customWidth="1"/>
  </cols>
  <sheetData>
    <row r="3" ht="12.75">
      <c r="A3" t="s">
        <v>365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139</v>
      </c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6" sqref="A16:IV19"/>
    </sheetView>
  </sheetViews>
  <sheetFormatPr defaultColWidth="9.140625" defaultRowHeight="12.75"/>
  <cols>
    <col min="1" max="1" width="12.140625" style="0" customWidth="1"/>
    <col min="2" max="2" width="8.57421875" style="0" customWidth="1"/>
    <col min="3" max="3" width="25.57421875" style="0" customWidth="1"/>
    <col min="5" max="5" width="7.28125" style="0" customWidth="1"/>
    <col min="7" max="7" width="6.7109375" style="0" customWidth="1"/>
    <col min="8" max="8" width="7.00390625" style="0" customWidth="1"/>
    <col min="9" max="9" width="10.421875" style="0" customWidth="1"/>
  </cols>
  <sheetData>
    <row r="2" ht="12.75">
      <c r="A2" t="s">
        <v>164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38</v>
      </c>
      <c r="B8" s="35" t="s">
        <v>27</v>
      </c>
      <c r="C8" s="35" t="s">
        <v>165</v>
      </c>
      <c r="D8" s="36"/>
      <c r="E8" s="36"/>
      <c r="F8" s="37"/>
      <c r="G8" s="36"/>
      <c r="H8" s="36"/>
      <c r="I8" s="37">
        <v>72019.46</v>
      </c>
    </row>
    <row r="9" spans="1:9" ht="12.75">
      <c r="A9" s="1"/>
      <c r="B9" s="35" t="s">
        <v>30</v>
      </c>
      <c r="C9" s="35" t="s">
        <v>166</v>
      </c>
      <c r="D9" s="36"/>
      <c r="E9" s="36"/>
      <c r="F9" s="38"/>
      <c r="G9" s="36"/>
      <c r="H9" s="36"/>
      <c r="I9" s="38">
        <v>8000</v>
      </c>
    </row>
    <row r="10" spans="1:9" ht="12.75">
      <c r="A10" s="1"/>
      <c r="B10" s="35" t="s">
        <v>30</v>
      </c>
      <c r="C10" s="35" t="s">
        <v>167</v>
      </c>
      <c r="D10" s="36"/>
      <c r="E10" s="36"/>
      <c r="F10" s="38"/>
      <c r="G10" s="36"/>
      <c r="H10" s="36"/>
      <c r="I10" s="38">
        <v>1960.49</v>
      </c>
    </row>
    <row r="11" spans="1:9" ht="12.75">
      <c r="A11" s="1"/>
      <c r="B11" s="35" t="s">
        <v>14</v>
      </c>
      <c r="C11" s="35" t="s">
        <v>168</v>
      </c>
      <c r="D11" s="36"/>
      <c r="E11" s="36"/>
      <c r="F11" s="35"/>
      <c r="G11" s="36"/>
      <c r="H11" s="36"/>
      <c r="I11" s="35">
        <v>689.77</v>
      </c>
    </row>
    <row r="12" spans="3:9" ht="12.75">
      <c r="C12" s="16" t="s">
        <v>106</v>
      </c>
      <c r="F12" s="20">
        <f>SUM(F8:F11)</f>
        <v>0</v>
      </c>
      <c r="G12" s="13"/>
      <c r="H12" s="13"/>
      <c r="I12" s="21">
        <f>SUM(I8:I11)</f>
        <v>82669.72000000002</v>
      </c>
    </row>
    <row r="15" ht="12.75">
      <c r="G15" s="14"/>
    </row>
  </sheetData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H18" sqref="H18"/>
    </sheetView>
  </sheetViews>
  <sheetFormatPr defaultColWidth="9.140625" defaultRowHeight="12.75"/>
  <cols>
    <col min="1" max="1" width="18.57421875" style="0" customWidth="1"/>
    <col min="3" max="3" width="29.57421875" style="0" customWidth="1"/>
  </cols>
  <sheetData>
    <row r="3" ht="12.75">
      <c r="A3" t="s">
        <v>366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140</v>
      </c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H21" sqref="H21"/>
    </sheetView>
  </sheetViews>
  <sheetFormatPr defaultColWidth="9.140625" defaultRowHeight="12.75"/>
  <cols>
    <col min="1" max="1" width="19.28125" style="0" customWidth="1"/>
    <col min="3" max="3" width="27.57421875" style="0" customWidth="1"/>
  </cols>
  <sheetData>
    <row r="3" ht="12.75">
      <c r="A3" t="s">
        <v>367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141</v>
      </c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/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C23" sqref="C23"/>
    </sheetView>
  </sheetViews>
  <sheetFormatPr defaultColWidth="9.140625" defaultRowHeight="12.75"/>
  <cols>
    <col min="1" max="1" width="18.421875" style="0" customWidth="1"/>
    <col min="3" max="3" width="31.57421875" style="0" customWidth="1"/>
  </cols>
  <sheetData>
    <row r="3" ht="12.75">
      <c r="A3" t="s">
        <v>368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142</v>
      </c>
      <c r="B9" s="35" t="s">
        <v>30</v>
      </c>
      <c r="C9" s="35" t="s">
        <v>268</v>
      </c>
      <c r="D9" s="1"/>
      <c r="E9" s="1"/>
      <c r="F9" s="15"/>
      <c r="G9" s="1"/>
      <c r="H9" s="1"/>
      <c r="I9" s="38">
        <v>1883</v>
      </c>
    </row>
    <row r="10" spans="1:9" ht="12.75">
      <c r="A10" s="1"/>
      <c r="B10" s="35" t="s">
        <v>30</v>
      </c>
      <c r="C10" s="35" t="s">
        <v>369</v>
      </c>
      <c r="D10" s="1"/>
      <c r="E10" s="1"/>
      <c r="F10" s="15"/>
      <c r="G10" s="1"/>
      <c r="H10" s="1"/>
      <c r="I10" s="38">
        <v>16000</v>
      </c>
    </row>
    <row r="11" spans="6:9" ht="12.75">
      <c r="F11" s="14"/>
      <c r="I11" s="14">
        <f>SUM(I9:I10)</f>
        <v>17883</v>
      </c>
    </row>
  </sheetData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4:I11"/>
  <sheetViews>
    <sheetView workbookViewId="0" topLeftCell="A1">
      <selection activeCell="B10" sqref="B10:I12"/>
    </sheetView>
  </sheetViews>
  <sheetFormatPr defaultColWidth="9.140625" defaultRowHeight="12.75"/>
  <cols>
    <col min="1" max="1" width="18.28125" style="0" customWidth="1"/>
    <col min="3" max="3" width="26.421875" style="0" customWidth="1"/>
  </cols>
  <sheetData>
    <row r="4" ht="12.75">
      <c r="A4" t="s">
        <v>370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5" t="s">
        <v>2</v>
      </c>
      <c r="E9" s="5" t="s">
        <v>3</v>
      </c>
      <c r="F9" s="5" t="s">
        <v>4</v>
      </c>
      <c r="G9" s="5" t="s">
        <v>2</v>
      </c>
      <c r="H9" s="5" t="s">
        <v>3</v>
      </c>
      <c r="I9" s="5" t="s">
        <v>4</v>
      </c>
    </row>
    <row r="10" spans="1:9" ht="12.75">
      <c r="A10" s="1" t="s">
        <v>143</v>
      </c>
      <c r="B10" s="1"/>
      <c r="C10" s="1"/>
      <c r="D10" s="1"/>
      <c r="E10" s="1"/>
      <c r="F10" s="1"/>
      <c r="G10" s="1"/>
      <c r="H10" s="1"/>
      <c r="I10" s="15"/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4:I13"/>
  <sheetViews>
    <sheetView workbookViewId="0" topLeftCell="A1">
      <selection activeCell="D18" sqref="D18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27.421875" style="0" customWidth="1"/>
  </cols>
  <sheetData>
    <row r="4" ht="12.75">
      <c r="A4" t="s">
        <v>371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144</v>
      </c>
      <c r="B10" s="1" t="s">
        <v>30</v>
      </c>
      <c r="C10" s="1" t="s">
        <v>116</v>
      </c>
      <c r="D10" s="1" t="s">
        <v>266</v>
      </c>
      <c r="E10" s="1">
        <v>1</v>
      </c>
      <c r="F10" s="15">
        <v>8000</v>
      </c>
      <c r="G10" s="1"/>
      <c r="H10" s="1"/>
      <c r="I10" s="1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6:9" ht="12.75">
      <c r="F12" s="14"/>
      <c r="I12" s="14"/>
    </row>
    <row r="13" ht="12.75">
      <c r="I13" s="14"/>
    </row>
  </sheetData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3:J12"/>
  <sheetViews>
    <sheetView workbookViewId="0" topLeftCell="A1">
      <selection activeCell="A3" sqref="A3:J13"/>
    </sheetView>
  </sheetViews>
  <sheetFormatPr defaultColWidth="9.140625" defaultRowHeight="12.75"/>
  <cols>
    <col min="1" max="1" width="19.140625" style="0" customWidth="1"/>
    <col min="2" max="2" width="9.140625" style="0" hidden="1" customWidth="1"/>
    <col min="3" max="3" width="6.8515625" style="0" customWidth="1"/>
    <col min="4" max="4" width="25.421875" style="0" customWidth="1"/>
  </cols>
  <sheetData>
    <row r="3" ht="12.75">
      <c r="A3" t="s">
        <v>372</v>
      </c>
    </row>
    <row r="7" spans="5:10" ht="12.75">
      <c r="E7" s="2"/>
      <c r="F7" s="3" t="s">
        <v>0</v>
      </c>
      <c r="G7" s="4"/>
      <c r="H7" s="2"/>
      <c r="I7" s="3" t="s">
        <v>1</v>
      </c>
      <c r="J7" s="4"/>
    </row>
    <row r="8" spans="5:10" ht="12.75">
      <c r="E8" s="1" t="s">
        <v>2</v>
      </c>
      <c r="F8" s="1" t="s">
        <v>3</v>
      </c>
      <c r="G8" s="1" t="s">
        <v>4</v>
      </c>
      <c r="H8" s="1" t="s">
        <v>2</v>
      </c>
      <c r="I8" s="1" t="s">
        <v>3</v>
      </c>
      <c r="J8" s="1" t="s">
        <v>4</v>
      </c>
    </row>
    <row r="9" spans="1:10" ht="12.75">
      <c r="A9" s="1" t="s">
        <v>373</v>
      </c>
      <c r="B9" s="1"/>
      <c r="C9" s="35" t="s">
        <v>5</v>
      </c>
      <c r="D9" s="35" t="s">
        <v>329</v>
      </c>
      <c r="E9" s="36"/>
      <c r="F9" s="1"/>
      <c r="G9" s="15"/>
      <c r="H9" s="36"/>
      <c r="I9" s="36"/>
      <c r="J9" s="37">
        <v>11240.08</v>
      </c>
    </row>
    <row r="10" spans="1:10" ht="12.75">
      <c r="A10" s="1"/>
      <c r="B10" s="1"/>
      <c r="C10" s="35" t="s">
        <v>5</v>
      </c>
      <c r="D10" s="35" t="s">
        <v>374</v>
      </c>
      <c r="E10" s="36"/>
      <c r="F10" s="1"/>
      <c r="G10" s="15"/>
      <c r="H10" s="36" t="s">
        <v>375</v>
      </c>
      <c r="I10" s="36">
        <v>3</v>
      </c>
      <c r="J10" s="37">
        <v>13500</v>
      </c>
    </row>
    <row r="11" spans="1:10" ht="12.75">
      <c r="A11" s="1"/>
      <c r="B11" s="1"/>
      <c r="C11" s="35" t="s">
        <v>28</v>
      </c>
      <c r="D11" s="35" t="s">
        <v>24</v>
      </c>
      <c r="E11" s="36"/>
      <c r="F11" s="1"/>
      <c r="G11" s="1"/>
      <c r="H11" s="36"/>
      <c r="I11" s="36"/>
      <c r="J11" s="35">
        <v>743.52</v>
      </c>
    </row>
    <row r="12" ht="12.75">
      <c r="J12" s="14">
        <f>SUM(J9:J11)</f>
        <v>25483.600000000002</v>
      </c>
    </row>
  </sheetData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4:J1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8.57421875" style="0" customWidth="1"/>
    <col min="2" max="2" width="8.8515625" style="0" customWidth="1"/>
    <col min="3" max="3" width="27.28125" style="0" customWidth="1"/>
    <col min="4" max="4" width="0.13671875" style="0" customWidth="1"/>
  </cols>
  <sheetData>
    <row r="4" ht="12.75">
      <c r="A4" t="s">
        <v>377</v>
      </c>
    </row>
    <row r="8" spans="5:10" ht="12.75">
      <c r="E8" s="2"/>
      <c r="F8" s="3" t="s">
        <v>0</v>
      </c>
      <c r="G8" s="4"/>
      <c r="H8" s="2"/>
      <c r="I8" s="3" t="s">
        <v>1</v>
      </c>
      <c r="J8" s="4"/>
    </row>
    <row r="9" spans="5:10" ht="12.75">
      <c r="E9" s="1" t="s">
        <v>2</v>
      </c>
      <c r="F9" s="1" t="s">
        <v>3</v>
      </c>
      <c r="G9" s="1" t="s">
        <v>4</v>
      </c>
      <c r="H9" s="1" t="s">
        <v>2</v>
      </c>
      <c r="I9" s="1" t="s">
        <v>3</v>
      </c>
      <c r="J9" s="1" t="s">
        <v>4</v>
      </c>
    </row>
    <row r="10" spans="1:10" ht="12.75">
      <c r="A10" s="1" t="s">
        <v>378</v>
      </c>
      <c r="B10" s="1" t="s">
        <v>19</v>
      </c>
      <c r="C10" s="35" t="s">
        <v>121</v>
      </c>
      <c r="D10" s="35"/>
      <c r="E10" s="36"/>
      <c r="F10" s="1"/>
      <c r="G10" s="15">
        <v>15000</v>
      </c>
      <c r="H10" s="36"/>
      <c r="I10" s="36"/>
      <c r="J10" s="37"/>
    </row>
    <row r="11" spans="1:10" ht="12.75">
      <c r="A11" s="1"/>
      <c r="B11" s="1"/>
      <c r="C11" s="35"/>
      <c r="D11" s="35"/>
      <c r="E11" s="36"/>
      <c r="F11" s="1"/>
      <c r="G11" s="15"/>
      <c r="H11" s="36"/>
      <c r="I11" s="36"/>
      <c r="J11" s="37"/>
    </row>
    <row r="12" spans="1:10" ht="12.75">
      <c r="A12" s="1"/>
      <c r="B12" s="1"/>
      <c r="C12" s="35"/>
      <c r="D12" s="35"/>
      <c r="E12" s="36"/>
      <c r="F12" s="1"/>
      <c r="G12" s="1"/>
      <c r="H12" s="36"/>
      <c r="I12" s="36"/>
      <c r="J12" s="35"/>
    </row>
    <row r="13" ht="12.75">
      <c r="J13" s="14"/>
    </row>
  </sheetData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dcterms:created xsi:type="dcterms:W3CDTF">1996-10-08T23:32:33Z</dcterms:created>
  <dcterms:modified xsi:type="dcterms:W3CDTF">2018-01-10T07:29:51Z</dcterms:modified>
  <cp:category/>
  <cp:version/>
  <cp:contentType/>
  <cp:contentStatus/>
</cp:coreProperties>
</file>